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fanny.amorim\Downloads\"/>
    </mc:Choice>
  </mc:AlternateContent>
  <xr:revisionPtr revIDLastSave="0" documentId="13_ncr:1_{07B96E98-6C3F-43DB-9D00-DBA7EAD3BBE2}" xr6:coauthVersionLast="47" xr6:coauthVersionMax="47" xr10:uidLastSave="{00000000-0000-0000-0000-000000000000}"/>
  <bookViews>
    <workbookView xWindow="-108" yWindow="-108" windowWidth="23256" windowHeight="12576" tabRatio="916" xr2:uid="{1AC34ADA-279B-48D2-A0B3-E01ADF091EEE}"/>
  </bookViews>
  <sheets>
    <sheet name="Capa" sheetId="4" r:id="rId1"/>
    <sheet name="DRE Consolidado" sheetId="10" r:id="rId2"/>
    <sheet name="DRE Telecom" sheetId="39" r:id="rId3"/>
    <sheet name="DRE Corporativo" sheetId="40" r:id="rId4"/>
    <sheet name="BP" sheetId="8" r:id="rId5"/>
    <sheet name="DFC" sheetId="38" r:id="rId6"/>
    <sheet name="Tabelas Release&gt;&gt;" sheetId="41" r:id="rId7"/>
    <sheet name="Destaques" sheetId="47" r:id="rId8"/>
    <sheet name="Lucro Bruto" sheetId="48" r:id="rId9"/>
    <sheet name="EBITDA" sheetId="49" r:id="rId10"/>
    <sheet name="Lucro Líquido" sheetId="50" r:id="rId11"/>
    <sheet name="ROIC" sheetId="51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5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5">[32]!macro1002</definedName>
    <definedName name="macro1002">[32]!macro1002</definedName>
    <definedName name="Macro11000" localSheetId="5">[33]!Macro11000</definedName>
    <definedName name="Macro11000">[33]!Macro11000</definedName>
    <definedName name="Macro12000" localSheetId="5">[34]!Macro12000</definedName>
    <definedName name="Macro12000">[34]!Macro12000</definedName>
    <definedName name="Macro14000" localSheetId="5">[35]!Macro14000</definedName>
    <definedName name="Macro14000">[35]!Macro14000</definedName>
    <definedName name="Macro15000" localSheetId="5">[36]!Macro15000</definedName>
    <definedName name="Macro15000">[36]!Macro15000</definedName>
    <definedName name="Macro16000" localSheetId="5">[32]!Macro16000</definedName>
    <definedName name="Macro16000">[32]!Macro16000</definedName>
    <definedName name="macro3002" localSheetId="5">[37]!macro3002</definedName>
    <definedName name="macro3002">[37]!macro3002</definedName>
    <definedName name="macro3006" localSheetId="5">[37]!macro3006</definedName>
    <definedName name="macro3006">[37]!macro3006</definedName>
    <definedName name="Macro4" localSheetId="5">[38]!Macro4</definedName>
    <definedName name="Macro4">[38]!Macro4</definedName>
    <definedName name="macro403" localSheetId="5">[33]!macro403</definedName>
    <definedName name="macro403">[33]!macro403</definedName>
    <definedName name="macro802" localSheetId="5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5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7" i="10" l="1"/>
  <c r="F3" i="38" l="1"/>
  <c r="D3" i="38"/>
  <c r="F2" i="38"/>
  <c r="D2" i="38"/>
  <c r="J43" i="10" l="1"/>
  <c r="J34" i="10"/>
  <c r="J22" i="10"/>
  <c r="F3" i="10"/>
  <c r="D3" i="10"/>
  <c r="F2" i="10"/>
  <c r="D2" i="10"/>
</calcChain>
</file>

<file path=xl/sharedStrings.xml><?xml version="1.0" encoding="utf-8"?>
<sst xmlns="http://schemas.openxmlformats.org/spreadsheetml/2006/main" count="654" uniqueCount="241">
  <si>
    <t>4T20</t>
  </si>
  <si>
    <t>1T21</t>
  </si>
  <si>
    <t>1T20</t>
  </si>
  <si>
    <t>Receita Bruta Vendas</t>
  </si>
  <si>
    <t>Receita Bruta TaaS (VGV Locações)</t>
  </si>
  <si>
    <t>Receita Líquida</t>
  </si>
  <si>
    <t>Lucro Bruto</t>
  </si>
  <si>
    <t>Ativo Não Circulante</t>
  </si>
  <si>
    <t>Total do Ativo</t>
  </si>
  <si>
    <t>Passivo Circulante</t>
  </si>
  <si>
    <t>Passivo Não Circulante</t>
  </si>
  <si>
    <t>Ativo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</si>
  <si>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</si>
  <si>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</si>
  <si>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</si>
  <si>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</si>
  <si>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</si>
  <si>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>Estoques</t>
  </si>
  <si>
    <t xml:space="preserve">Adiantamentos a fornecedores </t>
  </si>
  <si>
    <t>Partes Relacionadas</t>
  </si>
  <si>
    <t>Despesas Antecipadas</t>
  </si>
  <si>
    <t>Depósitos Judiciais</t>
  </si>
  <si>
    <t>Impostos diferidos</t>
  </si>
  <si>
    <t>Ativo de direito de uso</t>
  </si>
  <si>
    <t>Investimento</t>
  </si>
  <si>
    <t>Imobilizado, líquido</t>
  </si>
  <si>
    <t>Intangível, líquido</t>
  </si>
  <si>
    <t>Passivo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</si>
  <si>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</si>
  <si>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</si>
  <si>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</si>
  <si>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</si>
  <si>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Dividendos a pagar</t>
  </si>
  <si>
    <t>Arrendamentos mercantis</t>
  </si>
  <si>
    <t>Partes relacionadas</t>
  </si>
  <si>
    <t xml:space="preserve">Outras obrigações </t>
  </si>
  <si>
    <t xml:space="preserve">Receita diferida </t>
  </si>
  <si>
    <t>Provisões para demandas judiciais</t>
  </si>
  <si>
    <t>Patrimônio líquido</t>
  </si>
  <si>
    <t xml:space="preserve">Capital social </t>
  </si>
  <si>
    <t xml:space="preserve">Reservas de capital </t>
  </si>
  <si>
    <t xml:space="preserve">Reservas de lucro </t>
  </si>
  <si>
    <t>Outros resultados abrangentes</t>
  </si>
  <si>
    <t xml:space="preserve">Total do Passivo e Patrimônio Líquido </t>
  </si>
  <si>
    <t>(-) Devoluções</t>
  </si>
  <si>
    <t xml:space="preserve"> . Custo de Mercadorias Vendidas</t>
  </si>
  <si>
    <t xml:space="preserve"> . Custo com Depreciação</t>
  </si>
  <si>
    <t xml:space="preserve"> . Outros Custos</t>
  </si>
  <si>
    <t>EBIT</t>
  </si>
  <si>
    <t>Lucro Líquido</t>
  </si>
  <si>
    <t>EBITDA</t>
  </si>
  <si>
    <t>(-) Reversão IR e CSLL</t>
  </si>
  <si>
    <t>Lucro Líquido Ajustado</t>
  </si>
  <si>
    <t>Total do Ativo Circulante</t>
  </si>
  <si>
    <t>Total do Passivo Não Circulante</t>
  </si>
  <si>
    <t>Total do Passivo Circulante</t>
  </si>
  <si>
    <t>Total do Patrimônio Líquido</t>
  </si>
  <si>
    <t>Duplicatas descontadas</t>
  </si>
  <si>
    <t>(-) Impostos Incidentes sobre Receita</t>
  </si>
  <si>
    <t>(-) CMV</t>
  </si>
  <si>
    <t>(-) Despesas c/ Pessoal</t>
  </si>
  <si>
    <t>(-) Despesas Comercial</t>
  </si>
  <si>
    <t>(-) Despesas Gerais e Administrativas</t>
  </si>
  <si>
    <t>(+/-) Outras receitas/despesas operacionais</t>
  </si>
  <si>
    <t>(+) Depreciação &amp; Amortização</t>
  </si>
  <si>
    <t>(+/-) Resultado Financeiro</t>
  </si>
  <si>
    <t>(+) Rev. Despesas não recorrentes</t>
  </si>
  <si>
    <t>Receita Bruta Locação</t>
  </si>
  <si>
    <t>(-) Despesas Operacionais</t>
  </si>
  <si>
    <t>(-) Provisão para IR e CSLL</t>
  </si>
  <si>
    <t>Margem Bruta (% Receita Líquida)</t>
  </si>
  <si>
    <t>Margem EBIT (% Receita Líquida)</t>
  </si>
  <si>
    <t>Margem EBITDA (% Receita Líquida)</t>
  </si>
  <si>
    <t>Margem EBITDA Ajustada (% Receita Líquida)</t>
  </si>
  <si>
    <t>Margem Líquida (% Receita Líquida)</t>
  </si>
  <si>
    <t>Margem Líquida Ajustada (% Receita Líquida)</t>
  </si>
  <si>
    <t>(+) Rev. Despesas não recorrentes e Provisão IR e CSLL</t>
  </si>
  <si>
    <t>Prejuízo acumulado</t>
  </si>
  <si>
    <t>Fluxo de Caixa das Atividades Operacionais</t>
  </si>
  <si>
    <t>(+) Despesas Pré-Operacionais</t>
  </si>
  <si>
    <t>Backlog de Receita Diferida</t>
  </si>
  <si>
    <t>Vendas Totais</t>
  </si>
  <si>
    <t>Receita Bruta</t>
  </si>
  <si>
    <t>Ativo Circulante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</si>
  <si>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</si>
  <si>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</si>
  <si>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</si>
  <si>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</si>
  <si>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</si>
  <si>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</si>
  <si>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</si>
  <si>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</si>
  <si>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 xml:space="preserve">Despesas com remuneração baseada em ações </t>
  </si>
  <si>
    <t>Contas a receber</t>
  </si>
  <si>
    <t>Imposto de renda e contribuição social compensáveis</t>
  </si>
  <si>
    <t>Impostos a recuperar</t>
  </si>
  <si>
    <t>Despesas antecipadas</t>
  </si>
  <si>
    <t>Liquidação de derivativos</t>
  </si>
  <si>
    <t>Fornecedores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</si>
  <si>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</si>
  <si>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</si>
  <si>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</si>
  <si>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</si>
  <si>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</si>
  <si>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</si>
  <si>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>Resultado de equivalência patrimonial</t>
  </si>
  <si>
    <t>Baixa de ativo imobilizado e intangível</t>
  </si>
  <si>
    <t>Despesas de juros e variação cambial</t>
  </si>
  <si>
    <t>Despesas de ajuste a valor presente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</si>
  <si>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</si>
  <si>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</si>
  <si>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</si>
  <si>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</si>
  <si>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Resgates dos investimentos de curto prazo</t>
  </si>
  <si>
    <t>Ingresso de novos empréstimos e debêntures</t>
  </si>
  <si>
    <t>Pagamento de empréstimos e financiamentos (principal)</t>
  </si>
  <si>
    <t>Pagamento de obrigações por arrendamento mercantil</t>
  </si>
  <si>
    <t>Caixa líquido gerado pelas nas atividades de financiamento</t>
  </si>
  <si>
    <t xml:space="preserve">Caixa e equivalentes de caixa no início do período </t>
  </si>
  <si>
    <t>Caixa e equivalentes de caixa no fim do período</t>
  </si>
  <si>
    <t>Fluxo de Caixa das Atividades de Financiamento</t>
  </si>
  <si>
    <t>Total do Ativo Não Circulante</t>
  </si>
  <si>
    <t>(+) Despesas de IPO</t>
  </si>
  <si>
    <t>(+) Despesas de Fusões e Aquisições (M&amp;A)</t>
  </si>
  <si>
    <t/>
  </si>
  <si>
    <t>2T21</t>
  </si>
  <si>
    <t>2T20</t>
  </si>
  <si>
    <t>3T20</t>
  </si>
  <si>
    <t>3T21</t>
  </si>
  <si>
    <t>4T21</t>
  </si>
  <si>
    <t>(+) Despesas Rem. Variável Baseado em Ações</t>
  </si>
  <si>
    <t>(-) Excl. Crédito ICMS na Base PIS/COFINS (2017-2020)</t>
  </si>
  <si>
    <t>EBITDA Ajustado</t>
  </si>
  <si>
    <t>(-) Excl. Crédito ICMS Base PIS/COFINS (17-20)</t>
  </si>
  <si>
    <t>(+) Rev. Desp. não recorrentes e IR e CSLL</t>
  </si>
  <si>
    <t>Redução (aumento) dos ativos</t>
  </si>
  <si>
    <t>Aumento (redução) dos passivos</t>
  </si>
  <si>
    <t>Dividendos e juros sobre capital próprio pagos</t>
  </si>
  <si>
    <t>Efeito de Variação Cambial Sobre o Caixa e Equivalentes de Caixa</t>
  </si>
  <si>
    <t xml:space="preserve">∆ % </t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</si>
  <si>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</si>
  <si>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</si>
  <si>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</si>
  <si>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</si>
  <si>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n.a.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</si>
  <si>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</si>
  <si>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</si>
  <si>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</si>
  <si>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</si>
  <si>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</si>
  <si>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</si>
  <si>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</si>
  <si>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</si>
  <si>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Indicadores</t>
  </si>
  <si>
    <t>% TaaS</t>
  </si>
  <si>
    <t>TaaS (VGV) / Vendas Totais</t>
  </si>
  <si>
    <t>Receita Bruta Locação / Receita Bruta</t>
  </si>
  <si>
    <t>% TaaS Telecom</t>
  </si>
  <si>
    <t>% TaaS Corporativo</t>
  </si>
  <si>
    <t>Telecom</t>
  </si>
  <si>
    <t>Margem Bruta (% Receita Líquida Telecom)</t>
  </si>
  <si>
    <t>Corporativo</t>
  </si>
  <si>
    <t>Margem Bruta (% Receita Líquida Corporativo)</t>
  </si>
  <si>
    <t>Lucro Bruto Consolidado</t>
  </si>
  <si>
    <t>Margem Bruta (% Receita Líquida Consolidado)</t>
  </si>
  <si>
    <t>EBITDA Consolidado</t>
  </si>
  <si>
    <t>n.a</t>
  </si>
  <si>
    <t>(-) Excl. Crédito ICMS na Base PIS/COFINS (17-20)</t>
  </si>
  <si>
    <t>EBITDA Ajustado Consolidado</t>
  </si>
  <si>
    <t>Segmentado</t>
  </si>
  <si>
    <t>EBITDA Ajustado
(R$ milhões, exceto quando indicado)</t>
  </si>
  <si>
    <t>Mg. EBITDA Ajustada (% Rec. Líq. Telecom)</t>
  </si>
  <si>
    <t>Mg. EBITDA Ajustada (% Rec. Líq. Corporativo)</t>
  </si>
  <si>
    <t>Margem Lucro Líquido (% Receita Líquida)</t>
  </si>
  <si>
    <t>Margem Lucro Líquido Ajustada (% Receita Líquida)</t>
  </si>
  <si>
    <t>EBIT (UDM)</t>
  </si>
  <si>
    <t>(-) Provisão para IR e CSLL (UDM)</t>
  </si>
  <si>
    <t>Lucro Operacional depois de impostos (NOPAT) = (A)</t>
  </si>
  <si>
    <t>(+) Dívida Bruta</t>
  </si>
  <si>
    <t>(+) Disponibilidades (Caixa e Equiv.) e Investimentos de CP</t>
  </si>
  <si>
    <t>Capital Investido</t>
  </si>
  <si>
    <t>ROIC = (A/B)</t>
  </si>
  <si>
    <t>Vendas Totais TaaS (VGV Locações)</t>
  </si>
  <si>
    <t>∆ %</t>
  </si>
  <si>
    <t>Aumento de capital e reservas - IPO, líq. dos gastos com emissão</t>
  </si>
  <si>
    <t xml:space="preserve">Variação no Caixa Líquido da Companhia </t>
  </si>
  <si>
    <t>2,2 p.p</t>
  </si>
  <si>
    <t>0,4 p.p</t>
  </si>
  <si>
    <t>-0,2 p.p</t>
  </si>
  <si>
    <t>Lucros acumulados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</si>
  <si>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</si>
  <si>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</si>
  <si>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</si>
  <si>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</si>
  <si>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</si>
  <si>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</si>
  <si>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</si>
  <si>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</si>
  <si>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</si>
  <si>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</si>
  <si>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</si>
  <si>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</si>
  <si>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</si>
  <si>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</si>
  <si>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-</t>
  </si>
  <si>
    <t>2021</t>
  </si>
  <si>
    <t>2020</t>
  </si>
  <si>
    <t>Imposto de renda e contribuição social</t>
  </si>
  <si>
    <t>Impostos de renda e contrinuição social diferidos</t>
  </si>
  <si>
    <t>Adiantamentos a fornecedores e depósitos judiciais</t>
  </si>
  <si>
    <t>Outros créditos</t>
  </si>
  <si>
    <t xml:space="preserve">Pagamento de processos judiciais e outros </t>
  </si>
  <si>
    <t>Caixa líquido gerado (aplicado) nas atividades operacionais</t>
  </si>
  <si>
    <t>Aplicação em investimento de curto prazo</t>
  </si>
  <si>
    <t>Caixa líquido gerado (aplicado) nas atividades de investimento:</t>
  </si>
  <si>
    <t>Aumento de reservas de capital</t>
  </si>
  <si>
    <t>-9,1 p.p</t>
  </si>
  <si>
    <t>-4,5 p.p</t>
  </si>
  <si>
    <t>5,7 p.p</t>
  </si>
  <si>
    <t>-4,3 p.p</t>
  </si>
  <si>
    <t>-2,6 p.p</t>
  </si>
  <si>
    <t>-3,5 p.p</t>
  </si>
  <si>
    <t>1 p.p</t>
  </si>
  <si>
    <t>3,8 p.p</t>
  </si>
  <si>
    <t>9,5 p.p</t>
  </si>
  <si>
    <t>0,8 p.p</t>
  </si>
  <si>
    <t>5,4 p.p</t>
  </si>
  <si>
    <t>-4 p.p</t>
  </si>
  <si>
    <t>(+) Patrimônio Líquido</t>
  </si>
  <si>
    <t>Capital Investido Média 4T21 e 4T20 = (B)</t>
  </si>
  <si>
    <r>
      <rPr>
        <b/>
        <sz val="10"/>
        <color theme="0"/>
        <rFont val="Montserrat Light"/>
        <scheme val="minor"/>
      </rPr>
      <t>Demonstração do Resultado Consolidado</t>
    </r>
    <r>
      <rPr>
        <b/>
        <sz val="8"/>
        <color theme="0"/>
        <rFont val="Montserrat Light"/>
        <scheme val="minor"/>
      </rPr>
      <t xml:space="preserve">
(R$ milhares, exceto quando indicado)</t>
    </r>
  </si>
  <si>
    <r>
      <t xml:space="preserve">Demonstração do Resultado Telecom
</t>
    </r>
    <r>
      <rPr>
        <b/>
        <sz val="8"/>
        <color theme="0"/>
        <rFont val="Montserrat Light"/>
        <scheme val="minor"/>
      </rPr>
      <t>(R$ milhares, exceto quando indicado)</t>
    </r>
  </si>
  <si>
    <r>
      <t xml:space="preserve">Demonstração do Resultado Corporativo
</t>
    </r>
    <r>
      <rPr>
        <sz val="8"/>
        <color theme="0"/>
        <rFont val="Montserrat Light"/>
        <scheme val="minor"/>
      </rPr>
      <t>(R$ milhares, exceto quando indicado)</t>
    </r>
  </si>
  <si>
    <r>
      <t xml:space="preserve">Balanço Patrimonial Consolidado
</t>
    </r>
    <r>
      <rPr>
        <b/>
        <sz val="8"/>
        <color theme="0"/>
        <rFont val="Montserrat Light"/>
        <scheme val="minor"/>
      </rPr>
      <t>(R$ milhares, exceto quando indicado)</t>
    </r>
  </si>
  <si>
    <r>
      <t xml:space="preserve">Demonstrações dos Fluxos de Caixa Consolidado
</t>
    </r>
    <r>
      <rPr>
        <sz val="8"/>
        <color theme="0"/>
        <rFont val="Montserrat Light"/>
        <scheme val="minor"/>
      </rPr>
      <t>(R$ milhões, exceto quando indicado)</t>
    </r>
  </si>
  <si>
    <r>
      <rPr>
        <b/>
        <sz val="10"/>
        <color theme="0"/>
        <rFont val="Montserrat Light"/>
        <scheme val="minor"/>
      </rPr>
      <t>Destaques</t>
    </r>
    <r>
      <rPr>
        <b/>
        <sz val="8"/>
        <color theme="0"/>
        <rFont val="Montserrat Light"/>
        <scheme val="minor"/>
      </rPr>
      <t xml:space="preserve">
(R$ milhões, exceto quando indicado)</t>
    </r>
  </si>
  <si>
    <r>
      <t xml:space="preserve">Lucro Bruto
</t>
    </r>
    <r>
      <rPr>
        <b/>
        <sz val="8"/>
        <color theme="0"/>
        <rFont val="Montserrat Light"/>
        <scheme val="minor"/>
      </rPr>
      <t>(R$ milhões, exceto quando indicado)</t>
    </r>
  </si>
  <si>
    <r>
      <t xml:space="preserve">Reconciliação EBITDA Ajustado
</t>
    </r>
    <r>
      <rPr>
        <b/>
        <sz val="8"/>
        <color theme="0"/>
        <rFont val="Montserrat Light"/>
        <scheme val="minor"/>
      </rPr>
      <t>(R$ milhões, exceto quando indicado)</t>
    </r>
  </si>
  <si>
    <r>
      <t xml:space="preserve">Lucro Líquido
</t>
    </r>
    <r>
      <rPr>
        <b/>
        <sz val="8"/>
        <color theme="0"/>
        <rFont val="Montserrat Light"/>
        <scheme val="minor"/>
      </rPr>
      <t>(R$ milhões, exceto quando indicado)</t>
    </r>
  </si>
  <si>
    <r>
      <t xml:space="preserve">Reconciliação Lucro Líquido Ajustado
</t>
    </r>
    <r>
      <rPr>
        <b/>
        <sz val="8"/>
        <color theme="0"/>
        <rFont val="Montserrat Light"/>
        <scheme val="minor"/>
      </rPr>
      <t>(R$ milhões, exceto quando indicado)</t>
    </r>
  </si>
  <si>
    <r>
      <t xml:space="preserve">ROIC
</t>
    </r>
    <r>
      <rPr>
        <b/>
        <sz val="8"/>
        <color theme="0"/>
        <rFont val="Montserrat Light"/>
        <scheme val="minor"/>
      </rPr>
      <t>(R$ milhões, exceto quando indicado)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</si>
</sst>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%"/>
    <numFmt numFmtId="165" formatCode="_(* #,##0.00_);_(* \(#,##0.00\);_(* &quot;-&quot;??_);_(@_)"/>
    <numFmt numFmtId="166" formatCode="#,##0;&quot;(&quot;#,##0&quot;)&quot;"/>
    <numFmt numFmtId="167" formatCode="#,##0.0;&quot;(&quot;#,##0.0&quot;)&quot;"/>
    <numFmt numFmtId="168" formatCode="#,##0.0"/>
    <numFmt numFmtId="169" formatCode="#,##0.0&quot; p.p.&quot;"/>
    <numFmt numFmtId="170" formatCode="* #,##0_-;\(#,##0\)_-;_ * &quot;-&quot;_-;_-@_-"/>
  </numFmts>
  <fonts count="68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sz val="8"/>
      <color rgb="FF000000"/>
      <name val="Montserrat Light"/>
      <scheme val="minor"/>
    </font>
    <font>
      <b/>
      <sz val="8"/>
      <color rgb="FF000000"/>
      <name val="Montserrat Light"/>
      <scheme val="minor"/>
    </font>
    <font>
      <b/>
      <sz val="8"/>
      <name val="Montserrat Light"/>
      <scheme val="minor"/>
    </font>
    <font>
      <sz val="8"/>
      <color theme="1"/>
      <name val="Montserrat Light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name val="Montserrat Light"/>
      <scheme val="minor"/>
    </font>
    <font>
      <b/>
      <sz val="8"/>
      <color theme="1"/>
      <name val="Montserrat Light"/>
      <scheme val="minor"/>
    </font>
    <font>
      <i/>
      <sz val="8"/>
      <color theme="1"/>
      <name val="Montserrat Light"/>
      <scheme val="minor"/>
    </font>
    <font>
      <i/>
      <sz val="7.5"/>
      <name val="Montserrat Light"/>
      <scheme val="minor"/>
    </font>
    <font>
      <i/>
      <sz val="7.5"/>
      <color rgb="FF000000"/>
      <name val="Montserrat Light"/>
      <scheme val="minor"/>
    </font>
    <font>
      <i/>
      <sz val="7.5"/>
      <color theme="1"/>
      <name val="Montserrat Light"/>
      <scheme val="minor"/>
    </font>
    <font>
      <b/>
      <sz val="10"/>
      <color theme="0"/>
      <name val="Montserrat Light"/>
      <scheme val="minor"/>
    </font>
    <font>
      <b/>
      <sz val="10"/>
      <color rgb="FFFFFFFF"/>
      <name val="Montserrat Light"/>
      <scheme val="minor"/>
    </font>
    <font>
      <sz val="10"/>
      <color theme="1"/>
      <name val="Montserrat Light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scheme val="minor"/>
    </font>
    <font>
      <b/>
      <sz val="8"/>
      <color rgb="FF0050C8"/>
      <name val="Montserrat Light"/>
      <scheme val="minor"/>
    </font>
    <font>
      <sz val="8"/>
      <color rgb="FF0050C8"/>
      <name val="Montserrat Light"/>
      <scheme val="minor"/>
    </font>
    <font>
      <sz val="8"/>
      <name val="Courier New"/>
      <family val="3"/>
    </font>
    <font>
      <sz val="7"/>
      <color theme="1"/>
      <name val="Montserrat Light"/>
      <scheme val="minor"/>
    </font>
    <font>
      <b/>
      <sz val="7"/>
      <color rgb="FFFF0000"/>
      <name val="Montserrat Light"/>
      <scheme val="minor"/>
    </font>
    <font>
      <b/>
      <sz val="8"/>
      <color theme="0"/>
      <name val="Montserrat Light"/>
      <scheme val="minor"/>
    </font>
    <font>
      <sz val="8"/>
      <color theme="0"/>
      <name val="Montserrat Light"/>
      <scheme val="minor"/>
    </font>
    <font>
      <sz val="7"/>
      <name val="Montserrat Light"/>
      <scheme val="minor"/>
    </font>
    <font>
      <sz val="7"/>
      <color rgb="FF000000"/>
      <name val="Montserrat Light"/>
      <scheme val="minor"/>
    </font>
    <font>
      <sz val="7.5"/>
      <name val="Montserrat Light"/>
      <scheme val="minor"/>
    </font>
    <font>
      <sz val="7.5"/>
      <color rgb="FF000000"/>
      <name val="Montserrat Light"/>
      <scheme val="minor"/>
    </font>
    <font>
      <sz val="7.5"/>
      <color theme="1"/>
      <name val="Montserrat Light"/>
      <scheme val="minor"/>
    </font>
    <font>
      <b/>
      <sz val="7.5"/>
      <name val="Montserrat Light"/>
      <scheme val="minor"/>
    </font>
    <font>
      <b/>
      <sz val="7.5"/>
      <color rgb="FF000000"/>
      <name val="Montserrat Light"/>
      <scheme val="minor"/>
    </font>
    <font>
      <b/>
      <sz val="7.5"/>
      <color theme="1"/>
      <name val="Montserrat Light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color theme="1"/>
      <name val="Montserrat Light"/>
      <family val="2"/>
      <scheme val="minor"/>
    </font>
    <font>
      <sz val="8"/>
      <color theme="1"/>
      <name val="Montserrat Light"/>
      <family val="2"/>
      <scheme val="minor"/>
    </font>
    <font>
      <b/>
      <sz val="8"/>
      <name val="Montserrat Light"/>
      <family val="2"/>
      <scheme val="minor"/>
    </font>
    <font>
      <b/>
      <sz val="7"/>
      <color rgb="FF000000"/>
      <name val="Montserrat Light"/>
      <scheme val="minor"/>
    </font>
    <font>
      <b/>
      <sz val="7"/>
      <color theme="1"/>
      <name val="Montserrat Light"/>
      <scheme val="minor"/>
    </font>
    <font>
      <i/>
      <sz val="7.5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7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sz val="7"/>
      <color theme="1"/>
      <name val="Montserrat Light"/>
      <family val="3"/>
      <scheme val="minor"/>
    </font>
    <font>
      <sz val="8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b/>
      <sz val="8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8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8"/>
      <color theme="4"/>
      <name val="Montserrat Light"/>
      <family val="3"/>
      <scheme val="minor"/>
    </font>
    <font>
      <sz val="8"/>
      <color theme="4"/>
      <name val="Montserrat Light"/>
      <family val="3"/>
      <scheme val="minor"/>
    </font>
    <font>
      <b/>
      <sz val="9"/>
      <color theme="1"/>
      <name val="Arial"/>
      <family val="2"/>
    </font>
    <font>
      <sz val="7.5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b/>
      <sz val="8"/>
      <color rgb="FFFF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sz val="10"/>
      <color theme="0"/>
      <name val="Montserrat Light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rgb="FF0050C8"/>
      </bottom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220">
    <xf numFmtId="0" fontId="0" fillId="0" borderId="0" xfId="0"/>
    <xf numFmtId="0" fontId="3" fillId="3" borderId="0" xfId="0" applyFont="1" applyFill="1" applyAlignment="1">
      <alignment horizontal="left" vertical="center" wrapText="1" indent="1"/>
    </xf>
    <xf numFmtId="3" fontId="2" fillId="3" borderId="0" xfId="1" applyNumberFormat="1" applyFont="1" applyFill="1" applyAlignment="1">
      <alignment horizontal="center" vertical="center" wrapText="1"/>
    </xf>
    <xf numFmtId="0" fontId="5" fillId="0" borderId="0" xfId="0" applyFont="1"/>
    <xf numFmtId="0" fontId="0" fillId="0" borderId="0" xfId="0"/>
    <xf numFmtId="0" fontId="4" fillId="2" borderId="0" xfId="0" applyFont="1" applyFill="1" applyAlignment="1">
      <alignment horizontal="left" vertical="center" wrapText="1" indent="2"/>
    </xf>
    <xf numFmtId="0" fontId="9" fillId="0" borderId="0" xfId="0" applyFont="1"/>
    <xf numFmtId="3" fontId="3" fillId="0" borderId="0" xfId="1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3" fontId="2" fillId="0" borderId="0" xfId="1" applyNumberFormat="1" applyFont="1" applyFill="1" applyAlignment="1">
      <alignment horizontal="right" vertical="center" wrapText="1"/>
    </xf>
    <xf numFmtId="0" fontId="5" fillId="0" borderId="0" xfId="0" applyFont="1" applyAlignment="1">
      <alignment horizontal="right"/>
    </xf>
    <xf numFmtId="3" fontId="3" fillId="2" borderId="0" xfId="1" applyNumberFormat="1" applyFont="1" applyFill="1" applyAlignment="1">
      <alignment horizontal="right" vertical="center" wrapText="1"/>
    </xf>
    <xf numFmtId="0" fontId="9" fillId="0" borderId="0" xfId="0" applyFont="1" applyAlignment="1">
      <alignment horizontal="right"/>
    </xf>
    <xf numFmtId="3" fontId="2" fillId="3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4" fontId="12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right"/>
    </xf>
    <xf numFmtId="166" fontId="2" fillId="0" borderId="0" xfId="1" applyNumberFormat="1" applyFont="1" applyFill="1" applyAlignment="1">
      <alignment horizontal="righ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5" fillId="5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3" fontId="19" fillId="2" borderId="0" xfId="1" applyNumberFormat="1" applyFont="1" applyFill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9" fontId="2" fillId="0" borderId="0" xfId="1" applyNumberFormat="1" applyFont="1" applyFill="1" applyAlignment="1">
      <alignment horizontal="right" vertical="center" wrapText="1"/>
    </xf>
    <xf numFmtId="9" fontId="3" fillId="2" borderId="0" xfId="1" applyNumberFormat="1" applyFont="1" applyFill="1" applyAlignment="1">
      <alignment horizontal="right" vertical="center" wrapText="1"/>
    </xf>
    <xf numFmtId="164" fontId="9" fillId="2" borderId="0" xfId="0" applyNumberFormat="1" applyFont="1" applyFill="1" applyAlignment="1">
      <alignment horizontal="right" vertical="center"/>
    </xf>
    <xf numFmtId="3" fontId="20" fillId="0" borderId="0" xfId="1" applyNumberFormat="1" applyFont="1" applyFill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4" fillId="4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166" fontId="27" fillId="0" borderId="0" xfId="1" applyNumberFormat="1" applyFont="1" applyFill="1" applyAlignment="1">
      <alignment horizontal="right" vertical="center" wrapText="1"/>
    </xf>
    <xf numFmtId="0" fontId="22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 wrapText="1" indent="1"/>
    </xf>
    <xf numFmtId="166" fontId="29" fillId="0" borderId="0" xfId="1" applyNumberFormat="1" applyFont="1" applyFill="1" applyAlignment="1">
      <alignment horizontal="right" vertical="center" wrapText="1"/>
    </xf>
    <xf numFmtId="164" fontId="30" fillId="0" borderId="0" xfId="0" applyNumberFormat="1" applyFont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 wrapText="1"/>
    </xf>
    <xf numFmtId="166" fontId="32" fillId="0" borderId="0" xfId="1" applyNumberFormat="1" applyFont="1" applyFill="1" applyAlignment="1">
      <alignment horizontal="right" vertical="center" wrapText="1"/>
    </xf>
    <xf numFmtId="164" fontId="33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31" fillId="2" borderId="0" xfId="0" applyFont="1" applyFill="1" applyAlignment="1">
      <alignment horizontal="left" vertical="center" wrapText="1"/>
    </xf>
    <xf numFmtId="166" fontId="32" fillId="2" borderId="0" xfId="1" applyNumberFormat="1" applyFont="1" applyFill="1" applyAlignment="1">
      <alignment horizontal="right" vertical="center" wrapText="1"/>
    </xf>
    <xf numFmtId="164" fontId="33" fillId="2" borderId="0" xfId="0" applyNumberFormat="1" applyFont="1" applyFill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167" fontId="29" fillId="0" borderId="0" xfId="1" applyNumberFormat="1" applyFont="1" applyFill="1" applyAlignment="1">
      <alignment horizontal="right" vertical="center" wrapText="1"/>
    </xf>
    <xf numFmtId="0" fontId="31" fillId="0" borderId="0" xfId="0" applyFont="1" applyAlignment="1">
      <alignment horizontal="left" vertical="center" wrapText="1" indent="1"/>
    </xf>
    <xf numFmtId="0" fontId="28" fillId="0" borderId="0" xfId="0" applyFont="1" applyAlignment="1">
      <alignment horizontal="left" vertical="center" wrapText="1" indent="2"/>
    </xf>
    <xf numFmtId="9" fontId="22" fillId="0" borderId="0" xfId="0" applyNumberFormat="1" applyFont="1" applyAlignment="1">
      <alignment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9" fontId="32" fillId="0" borderId="0" xfId="1" applyNumberFormat="1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3"/>
    </xf>
    <xf numFmtId="3" fontId="34" fillId="0" borderId="0" xfId="1" applyNumberFormat="1" applyFont="1" applyFill="1" applyAlignment="1">
      <alignment horizontal="right" vertical="center" wrapText="1"/>
    </xf>
    <xf numFmtId="3" fontId="35" fillId="2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left" vertical="center" wrapText="1" indent="1"/>
    </xf>
    <xf numFmtId="166" fontId="34" fillId="0" borderId="0" xfId="1" applyNumberFormat="1" applyFont="1" applyFill="1" applyAlignment="1">
      <alignment horizontal="right" vertical="center" wrapText="1"/>
    </xf>
    <xf numFmtId="0" fontId="36" fillId="0" borderId="0" xfId="0" applyFont="1" applyAlignment="1">
      <alignment horizontal="right"/>
    </xf>
    <xf numFmtId="3" fontId="34" fillId="3" borderId="0" xfId="1" applyNumberFormat="1" applyFont="1" applyFill="1" applyAlignment="1">
      <alignment horizontal="right" vertical="center" wrapText="1"/>
    </xf>
    <xf numFmtId="0" fontId="37" fillId="0" borderId="0" xfId="0" applyFont="1" applyAlignment="1">
      <alignment horizontal="right"/>
    </xf>
    <xf numFmtId="0" fontId="17" fillId="0" borderId="0" xfId="0" applyFont="1" applyAlignment="1">
      <alignment horizontal="left" vertical="center" wrapText="1" indent="3"/>
    </xf>
    <xf numFmtId="3" fontId="4" fillId="2" borderId="0" xfId="1" applyNumberFormat="1" applyFont="1" applyFill="1" applyAlignment="1">
      <alignment horizontal="right" vertical="center" wrapText="1"/>
    </xf>
    <xf numFmtId="0" fontId="37" fillId="0" borderId="0" xfId="0" applyFont="1"/>
    <xf numFmtId="0" fontId="0" fillId="2" borderId="0" xfId="0" applyFill="1"/>
    <xf numFmtId="0" fontId="5" fillId="2" borderId="0" xfId="0" applyFont="1" applyFill="1"/>
    <xf numFmtId="0" fontId="5" fillId="0" borderId="0" xfId="0" applyFont="1" applyAlignment="1">
      <alignment horizontal="center"/>
    </xf>
    <xf numFmtId="166" fontId="35" fillId="0" borderId="0" xfId="1" applyNumberFormat="1" applyFont="1" applyFill="1" applyAlignment="1">
      <alignment horizontal="right" vertical="center" wrapText="1"/>
    </xf>
    <xf numFmtId="9" fontId="36" fillId="0" borderId="0" xfId="0" applyNumberFormat="1" applyFont="1" applyAlignment="1">
      <alignment horizontal="right" vertical="center"/>
    </xf>
    <xf numFmtId="0" fontId="36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166" fontId="37" fillId="0" borderId="0" xfId="0" applyNumberFormat="1" applyFont="1" applyAlignment="1">
      <alignment vertical="center"/>
    </xf>
    <xf numFmtId="0" fontId="37" fillId="0" borderId="0" xfId="0" applyFont="1" applyAlignment="1">
      <alignment vertical="center"/>
    </xf>
    <xf numFmtId="0" fontId="38" fillId="2" borderId="0" xfId="0" applyFont="1" applyFill="1" applyAlignment="1">
      <alignment horizontal="left" vertical="center" wrapText="1"/>
    </xf>
    <xf numFmtId="166" fontId="35" fillId="2" borderId="0" xfId="1" applyNumberFormat="1" applyFont="1" applyFill="1" applyAlignment="1">
      <alignment horizontal="right" vertical="center" wrapText="1"/>
    </xf>
    <xf numFmtId="9" fontId="36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center"/>
    </xf>
    <xf numFmtId="0" fontId="39" fillId="3" borderId="0" xfId="0" applyFont="1" applyFill="1" applyAlignment="1">
      <alignment horizontal="left" vertical="center" wrapText="1"/>
    </xf>
    <xf numFmtId="3" fontId="27" fillId="3" borderId="0" xfId="1" applyNumberFormat="1" applyFont="1" applyFill="1" applyAlignment="1">
      <alignment horizontal="center" vertical="center" wrapText="1"/>
    </xf>
    <xf numFmtId="9" fontId="39" fillId="3" borderId="0" xfId="0" applyNumberFormat="1" applyFont="1" applyFill="1" applyAlignment="1">
      <alignment horizontal="center" vertical="center" wrapText="1"/>
    </xf>
    <xf numFmtId="164" fontId="27" fillId="0" borderId="0" xfId="0" applyNumberFormat="1" applyFont="1" applyAlignment="1">
      <alignment horizontal="right" vertical="center" wrapText="1"/>
    </xf>
    <xf numFmtId="0" fontId="40" fillId="0" borderId="0" xfId="0" applyFont="1" applyAlignment="1">
      <alignment horizontal="right" vertical="center"/>
    </xf>
    <xf numFmtId="9" fontId="27" fillId="0" borderId="0" xfId="1" applyNumberFormat="1" applyFont="1" applyFill="1" applyAlignment="1">
      <alignment horizontal="right" vertical="center" wrapText="1"/>
    </xf>
    <xf numFmtId="0" fontId="25" fillId="4" borderId="0" xfId="0" applyFont="1" applyFill="1"/>
    <xf numFmtId="0" fontId="8" fillId="0" borderId="0" xfId="0" applyFont="1" applyAlignment="1">
      <alignment horizontal="left" vertical="center" wrapText="1"/>
    </xf>
    <xf numFmtId="167" fontId="3" fillId="2" borderId="0" xfId="1" applyNumberFormat="1" applyFont="1" applyFill="1" applyAlignment="1">
      <alignment horizontal="right" vertical="center" wrapText="1"/>
    </xf>
    <xf numFmtId="164" fontId="3" fillId="2" borderId="0" xfId="1" applyNumberFormat="1" applyFont="1" applyFill="1" applyAlignment="1">
      <alignment horizontal="right" vertical="center" wrapText="1"/>
    </xf>
    <xf numFmtId="0" fontId="10" fillId="0" borderId="0" xfId="0" applyFont="1"/>
    <xf numFmtId="167" fontId="3" fillId="0" borderId="0" xfId="1" applyNumberFormat="1" applyFont="1" applyFill="1" applyAlignment="1">
      <alignment horizontal="right" vertical="center" wrapText="1"/>
    </xf>
    <xf numFmtId="167" fontId="9" fillId="2" borderId="0" xfId="0" applyNumberFormat="1" applyFont="1" applyFill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left" vertical="center" wrapText="1"/>
    </xf>
    <xf numFmtId="169" fontId="13" fillId="0" borderId="0" xfId="0" applyNumberFormat="1" applyFont="1" applyAlignment="1">
      <alignment horizontal="right" vertical="center"/>
    </xf>
    <xf numFmtId="164" fontId="10" fillId="0" borderId="0" xfId="0" applyNumberFormat="1" applyFont="1"/>
    <xf numFmtId="166" fontId="5" fillId="0" borderId="0" xfId="0" applyNumberFormat="1" applyFont="1" applyAlignment="1">
      <alignment horizontal="right" vertical="center"/>
    </xf>
    <xf numFmtId="168" fontId="9" fillId="0" borderId="0" xfId="0" applyNumberFormat="1" applyFont="1" applyAlignment="1">
      <alignment horizontal="right" vertical="center"/>
    </xf>
    <xf numFmtId="0" fontId="22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right" vertical="center"/>
    </xf>
    <xf numFmtId="169" fontId="41" fillId="0" borderId="0" xfId="0" applyNumberFormat="1" applyFont="1" applyAlignment="1">
      <alignment horizontal="right" vertical="center"/>
    </xf>
    <xf numFmtId="0" fontId="43" fillId="0" borderId="0" xfId="0" applyFont="1" applyAlignment="1">
      <alignment horizontal="left" vertical="center" wrapText="1"/>
    </xf>
    <xf numFmtId="166" fontId="44" fillId="0" borderId="0" xfId="1" applyNumberFormat="1" applyFont="1" applyFill="1" applyAlignment="1">
      <alignment horizontal="right" vertical="center" wrapText="1"/>
    </xf>
    <xf numFmtId="0" fontId="45" fillId="0" borderId="0" xfId="0" applyFont="1" applyAlignment="1">
      <alignment horizontal="right" vertical="center"/>
    </xf>
    <xf numFmtId="0" fontId="46" fillId="0" borderId="0" xfId="0" applyFont="1" applyAlignment="1">
      <alignment horizontal="left" vertical="center" wrapText="1" indent="1"/>
    </xf>
    <xf numFmtId="166" fontId="47" fillId="0" borderId="0" xfId="1" applyNumberFormat="1" applyFont="1" applyFill="1" applyAlignment="1">
      <alignment horizontal="right" vertical="center" wrapText="1"/>
    </xf>
    <xf numFmtId="164" fontId="48" fillId="0" borderId="0" xfId="0" applyNumberFormat="1" applyFont="1" applyAlignment="1">
      <alignment horizontal="right" vertical="center"/>
    </xf>
    <xf numFmtId="0" fontId="49" fillId="0" borderId="0" xfId="0" applyFont="1" applyAlignment="1">
      <alignment horizontal="left" vertical="center" wrapText="1"/>
    </xf>
    <xf numFmtId="166" fontId="50" fillId="0" borderId="0" xfId="1" applyNumberFormat="1" applyFont="1" applyFill="1" applyAlignment="1">
      <alignment horizontal="right" vertical="center" wrapText="1"/>
    </xf>
    <xf numFmtId="164" fontId="51" fillId="0" borderId="0" xfId="0" applyNumberFormat="1" applyFont="1" applyAlignment="1">
      <alignment horizontal="right" vertical="center"/>
    </xf>
    <xf numFmtId="0" fontId="46" fillId="0" borderId="0" xfId="0" applyFont="1" applyAlignment="1">
      <alignment horizontal="left" vertical="center" wrapText="1"/>
    </xf>
    <xf numFmtId="0" fontId="48" fillId="0" borderId="0" xfId="0" applyFont="1" applyAlignment="1">
      <alignment horizontal="right" vertical="center"/>
    </xf>
    <xf numFmtId="0" fontId="49" fillId="2" borderId="0" xfId="0" applyFont="1" applyFill="1" applyAlignment="1">
      <alignment horizontal="left" vertical="center" wrapText="1"/>
    </xf>
    <xf numFmtId="166" fontId="50" fillId="2" borderId="0" xfId="1" applyNumberFormat="1" applyFont="1" applyFill="1" applyAlignment="1">
      <alignment horizontal="right" vertical="center" wrapText="1"/>
    </xf>
    <xf numFmtId="164" fontId="51" fillId="2" borderId="0" xfId="0" applyNumberFormat="1" applyFont="1" applyFill="1" applyAlignment="1">
      <alignment horizontal="right" vertical="center"/>
    </xf>
    <xf numFmtId="0" fontId="52" fillId="0" borderId="0" xfId="0" applyFont="1" applyAlignment="1">
      <alignment horizontal="left" vertical="center" wrapText="1"/>
    </xf>
    <xf numFmtId="164" fontId="53" fillId="0" borderId="0" xfId="1" applyNumberFormat="1" applyFont="1" applyFill="1" applyAlignment="1">
      <alignment horizontal="right" vertical="center" wrapText="1"/>
    </xf>
    <xf numFmtId="169" fontId="41" fillId="0" borderId="0" xfId="0" applyNumberFormat="1" applyFont="1" applyAlignment="1">
      <alignment horizontal="right"/>
    </xf>
    <xf numFmtId="167" fontId="47" fillId="0" borderId="0" xfId="1" applyNumberFormat="1" applyFont="1" applyFill="1" applyAlignment="1">
      <alignment horizontal="right" vertical="center" wrapText="1"/>
    </xf>
    <xf numFmtId="0" fontId="54" fillId="0" borderId="0" xfId="0" applyFont="1" applyAlignment="1">
      <alignment horizontal="left" vertical="center" wrapText="1"/>
    </xf>
    <xf numFmtId="164" fontId="47" fillId="0" borderId="0" xfId="1" applyNumberFormat="1" applyFont="1" applyFill="1" applyAlignment="1">
      <alignment horizontal="right" vertical="center" wrapText="1"/>
    </xf>
    <xf numFmtId="9" fontId="47" fillId="0" borderId="0" xfId="1" applyNumberFormat="1" applyFont="1" applyFill="1" applyAlignment="1">
      <alignment horizontal="right" vertical="center" wrapText="1"/>
    </xf>
    <xf numFmtId="164" fontId="55" fillId="0" borderId="0" xfId="1" applyNumberFormat="1" applyFont="1" applyFill="1" applyAlignment="1">
      <alignment horizontal="right" vertical="center" wrapText="1"/>
    </xf>
    <xf numFmtId="0" fontId="56" fillId="0" borderId="0" xfId="0" applyFont="1" applyAlignment="1">
      <alignment horizontal="right" vertical="center"/>
    </xf>
    <xf numFmtId="0" fontId="57" fillId="4" borderId="1" xfId="0" applyFont="1" applyFill="1" applyBorder="1" applyAlignment="1">
      <alignment horizontal="left" vertical="center" wrapText="1"/>
    </xf>
    <xf numFmtId="0" fontId="48" fillId="0" borderId="0" xfId="0" applyFont="1"/>
    <xf numFmtId="0" fontId="48" fillId="0" borderId="0" xfId="0" applyFont="1" applyAlignment="1">
      <alignment horizontal="right"/>
    </xf>
    <xf numFmtId="0" fontId="51" fillId="0" borderId="0" xfId="0" applyFont="1"/>
    <xf numFmtId="9" fontId="50" fillId="2" borderId="0" xfId="1" applyNumberFormat="1" applyFont="1" applyFill="1" applyAlignment="1">
      <alignment horizontal="right" vertical="center" wrapText="1"/>
    </xf>
    <xf numFmtId="0" fontId="47" fillId="0" borderId="0" xfId="0" applyFont="1" applyAlignment="1">
      <alignment horizontal="left" vertical="center" wrapText="1"/>
    </xf>
    <xf numFmtId="9" fontId="48" fillId="0" borderId="0" xfId="0" applyNumberFormat="1" applyFont="1" applyAlignment="1">
      <alignment horizontal="right"/>
    </xf>
    <xf numFmtId="0" fontId="47" fillId="0" borderId="0" xfId="0" applyFont="1" applyAlignment="1">
      <alignment horizontal="left" vertical="center" wrapText="1" indent="1"/>
    </xf>
    <xf numFmtId="0" fontId="50" fillId="0" borderId="0" xfId="0" applyFont="1" applyAlignment="1">
      <alignment horizontal="left" vertical="center" wrapText="1"/>
    </xf>
    <xf numFmtId="9" fontId="51" fillId="0" borderId="0" xfId="0" applyNumberFormat="1" applyFont="1" applyAlignment="1">
      <alignment horizontal="right"/>
    </xf>
    <xf numFmtId="166" fontId="51" fillId="2" borderId="0" xfId="0" applyNumberFormat="1" applyFont="1" applyFill="1" applyAlignment="1">
      <alignment horizontal="right"/>
    </xf>
    <xf numFmtId="166" fontId="48" fillId="0" borderId="0" xfId="0" applyNumberFormat="1" applyFont="1" applyAlignment="1">
      <alignment horizontal="right"/>
    </xf>
    <xf numFmtId="166" fontId="59" fillId="2" borderId="0" xfId="1" applyNumberFormat="1" applyFont="1" applyFill="1" applyAlignment="1">
      <alignment horizontal="right" vertical="center" wrapText="1"/>
    </xf>
    <xf numFmtId="166" fontId="60" fillId="0" borderId="0" xfId="1" applyNumberFormat="1" applyFont="1" applyFill="1" applyAlignment="1">
      <alignment horizontal="right" vertical="center" wrapText="1"/>
    </xf>
    <xf numFmtId="166" fontId="51" fillId="0" borderId="0" xfId="0" applyNumberFormat="1" applyFont="1" applyAlignment="1">
      <alignment horizontal="right"/>
    </xf>
    <xf numFmtId="166" fontId="59" fillId="0" borderId="0" xfId="1" applyNumberFormat="1" applyFont="1" applyFill="1" applyAlignment="1">
      <alignment horizontal="right" vertical="center" wrapText="1"/>
    </xf>
    <xf numFmtId="170" fontId="61" fillId="0" borderId="0" xfId="0" applyNumberFormat="1" applyFont="1" applyAlignment="1">
      <alignment vertical="center"/>
    </xf>
    <xf numFmtId="169" fontId="22" fillId="0" borderId="0" xfId="0" applyNumberFormat="1" applyFont="1" applyAlignment="1">
      <alignment horizontal="right" vertical="center"/>
    </xf>
    <xf numFmtId="4" fontId="5" fillId="0" borderId="0" xfId="0" applyNumberFormat="1" applyFont="1"/>
    <xf numFmtId="4" fontId="0" fillId="0" borderId="0" xfId="0" applyNumberFormat="1"/>
    <xf numFmtId="4" fontId="9" fillId="0" borderId="0" xfId="0" applyNumberFormat="1" applyFont="1"/>
    <xf numFmtId="4" fontId="0" fillId="2" borderId="0" xfId="0" applyNumberFormat="1" applyFill="1"/>
    <xf numFmtId="3" fontId="5" fillId="0" borderId="0" xfId="0" applyNumberFormat="1" applyFont="1"/>
    <xf numFmtId="0" fontId="49" fillId="0" borderId="0" xfId="0" applyFont="1" applyAlignment="1">
      <alignment horizontal="left" vertical="center" wrapText="1" indent="1"/>
    </xf>
    <xf numFmtId="166" fontId="47" fillId="6" borderId="0" xfId="1" applyNumberFormat="1" applyFont="1" applyFill="1" applyAlignment="1">
      <alignment horizontal="right" vertical="center" wrapText="1"/>
    </xf>
    <xf numFmtId="164" fontId="47" fillId="0" borderId="0" xfId="0" applyNumberFormat="1" applyFont="1" applyAlignment="1">
      <alignment horizontal="right" vertical="center" wrapText="1"/>
    </xf>
    <xf numFmtId="0" fontId="52" fillId="0" borderId="0" xfId="0" applyFont="1" applyAlignment="1">
      <alignment horizontal="left" vertical="center" wrapText="1" indent="1"/>
    </xf>
    <xf numFmtId="0" fontId="50" fillId="3" borderId="0" xfId="0" applyFont="1" applyFill="1" applyAlignment="1">
      <alignment horizontal="left" vertical="center" wrapText="1"/>
    </xf>
    <xf numFmtId="3" fontId="47" fillId="3" borderId="0" xfId="1" applyNumberFormat="1" applyFont="1" applyFill="1" applyAlignment="1">
      <alignment horizontal="right" vertical="center" wrapText="1"/>
    </xf>
    <xf numFmtId="9" fontId="50" fillId="3" borderId="0" xfId="0" applyNumberFormat="1" applyFont="1" applyFill="1" applyAlignment="1">
      <alignment horizontal="right" vertical="center" wrapText="1"/>
    </xf>
    <xf numFmtId="168" fontId="47" fillId="0" borderId="0" xfId="1" applyNumberFormat="1" applyFont="1" applyFill="1" applyAlignment="1">
      <alignment horizontal="right" vertical="center" wrapText="1"/>
    </xf>
    <xf numFmtId="164" fontId="41" fillId="0" borderId="0" xfId="0" applyNumberFormat="1" applyFont="1" applyAlignment="1">
      <alignment horizontal="right" vertical="center"/>
    </xf>
    <xf numFmtId="0" fontId="62" fillId="0" borderId="0" xfId="0" applyFont="1" applyAlignment="1">
      <alignment horizontal="right" vertical="center"/>
    </xf>
    <xf numFmtId="167" fontId="47" fillId="6" borderId="0" xfId="1" applyNumberFormat="1" applyFont="1" applyFill="1" applyAlignment="1">
      <alignment horizontal="right" vertical="center" wrapText="1"/>
    </xf>
    <xf numFmtId="168" fontId="44" fillId="0" borderId="0" xfId="1" applyNumberFormat="1" applyFont="1" applyFill="1" applyAlignment="1">
      <alignment horizontal="right" vertical="center" wrapText="1"/>
    </xf>
    <xf numFmtId="164" fontId="63" fillId="0" borderId="0" xfId="1" applyNumberFormat="1" applyFont="1" applyFill="1" applyAlignment="1">
      <alignment horizontal="right" vertical="center" wrapText="1"/>
    </xf>
    <xf numFmtId="167" fontId="44" fillId="0" borderId="0" xfId="1" applyNumberFormat="1" applyFont="1" applyFill="1" applyAlignment="1">
      <alignment horizontal="right" vertical="center" wrapText="1"/>
    </xf>
    <xf numFmtId="0" fontId="47" fillId="0" borderId="3" xfId="0" applyFont="1" applyBorder="1" applyAlignment="1">
      <alignment horizontal="left" vertical="center" wrapText="1" indent="1"/>
    </xf>
    <xf numFmtId="166" fontId="47" fillId="0" borderId="3" xfId="1" applyNumberFormat="1" applyFont="1" applyFill="1" applyBorder="1" applyAlignment="1">
      <alignment horizontal="right" vertical="center" wrapText="1"/>
    </xf>
    <xf numFmtId="164" fontId="47" fillId="0" borderId="3" xfId="0" applyNumberFormat="1" applyFont="1" applyBorder="1" applyAlignment="1">
      <alignment horizontal="right" vertical="center" wrapText="1"/>
    </xf>
    <xf numFmtId="0" fontId="42" fillId="4" borderId="0" xfId="0" applyFont="1" applyFill="1"/>
    <xf numFmtId="0" fontId="64" fillId="0" borderId="0" xfId="0" applyFont="1" applyAlignment="1">
      <alignment horizontal="left"/>
    </xf>
    <xf numFmtId="164" fontId="48" fillId="0" borderId="0" xfId="0" applyNumberFormat="1" applyFont="1" applyAlignment="1">
      <alignment horizontal="right"/>
    </xf>
    <xf numFmtId="0" fontId="46" fillId="0" borderId="0" xfId="0" applyFont="1" applyAlignment="1">
      <alignment horizontal="left" vertical="center" wrapText="1" indent="2"/>
    </xf>
    <xf numFmtId="0" fontId="62" fillId="0" borderId="0" xfId="0" applyFont="1" applyAlignment="1">
      <alignment horizontal="right"/>
    </xf>
    <xf numFmtId="169" fontId="56" fillId="0" borderId="0" xfId="0" applyNumberFormat="1" applyFont="1" applyAlignment="1">
      <alignment horizontal="right" vertical="center"/>
    </xf>
    <xf numFmtId="169" fontId="56" fillId="0" borderId="3" xfId="0" applyNumberFormat="1" applyFont="1" applyBorder="1" applyAlignment="1">
      <alignment horizontal="right" vertical="center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vertical="center"/>
    </xf>
    <xf numFmtId="0" fontId="65" fillId="0" borderId="0" xfId="0" applyFont="1" applyAlignment="1">
      <alignment horizontal="right" vertical="center"/>
    </xf>
    <xf numFmtId="9" fontId="44" fillId="0" borderId="0" xfId="1" applyNumberFormat="1" applyFont="1" applyFill="1" applyAlignment="1">
      <alignment horizontal="right" vertical="center" wrapText="1"/>
    </xf>
    <xf numFmtId="0" fontId="42" fillId="0" borderId="0" xfId="0" applyFont="1" applyFill="1"/>
    <xf numFmtId="0" fontId="0" fillId="0" borderId="0" xfId="0" applyFill="1"/>
    <xf numFmtId="0" fontId="48" fillId="0" borderId="0" xfId="0" applyFont="1" applyFill="1"/>
    <xf numFmtId="4" fontId="44" fillId="0" borderId="0" xfId="1" applyNumberFormat="1" applyFont="1" applyFill="1" applyAlignment="1">
      <alignment horizontal="right" vertical="center" wrapText="1"/>
    </xf>
    <xf numFmtId="166" fontId="66" fillId="0" borderId="0" xfId="1" applyNumberFormat="1" applyFont="1" applyFill="1" applyAlignment="1">
      <alignment horizontal="right" vertical="center" wrapText="1"/>
    </xf>
    <xf numFmtId="164" fontId="48" fillId="0" borderId="0" xfId="0" applyNumberFormat="1" applyFont="1"/>
    <xf numFmtId="0" fontId="45" fillId="0" borderId="0" xfId="0" applyFont="1" applyFill="1"/>
    <xf numFmtId="0" fontId="64" fillId="0" borderId="0" xfId="0" applyFont="1" applyFill="1" applyAlignment="1">
      <alignment horizontal="left"/>
    </xf>
    <xf numFmtId="0" fontId="48" fillId="0" borderId="0" xfId="0" applyFont="1" applyFill="1" applyAlignment="1">
      <alignment horizontal="right" vertical="center"/>
    </xf>
    <xf numFmtId="0" fontId="51" fillId="0" borderId="0" xfId="0" applyFont="1" applyFill="1" applyAlignment="1">
      <alignment horizontal="right" vertical="center"/>
    </xf>
    <xf numFmtId="0" fontId="62" fillId="0" borderId="0" xfId="0" applyFont="1" applyFill="1" applyAlignment="1">
      <alignment horizontal="right" vertical="center"/>
    </xf>
    <xf numFmtId="0" fontId="56" fillId="0" borderId="0" xfId="0" applyFont="1" applyFill="1" applyAlignment="1">
      <alignment horizontal="right" vertical="center"/>
    </xf>
    <xf numFmtId="0" fontId="65" fillId="0" borderId="0" xfId="0" applyFont="1" applyFill="1" applyAlignment="1">
      <alignment horizontal="right" vertical="center"/>
    </xf>
    <xf numFmtId="167" fontId="50" fillId="2" borderId="0" xfId="1" applyNumberFormat="1" applyFont="1" applyFill="1" applyAlignment="1">
      <alignment horizontal="right" vertical="center" wrapText="1"/>
    </xf>
    <xf numFmtId="167" fontId="51" fillId="2" borderId="0" xfId="0" applyNumberFormat="1" applyFont="1" applyFill="1" applyAlignment="1">
      <alignment horizontal="right" vertical="center"/>
    </xf>
    <xf numFmtId="164" fontId="50" fillId="2" borderId="0" xfId="1" applyNumberFormat="1" applyFont="1" applyFill="1" applyAlignment="1">
      <alignment horizontal="right" vertical="center" wrapText="1"/>
    </xf>
    <xf numFmtId="167" fontId="48" fillId="0" borderId="0" xfId="0" applyNumberFormat="1" applyFont="1" applyAlignment="1">
      <alignment horizontal="right" vertical="center"/>
    </xf>
    <xf numFmtId="166" fontId="48" fillId="0" borderId="0" xfId="0" applyNumberFormat="1" applyFont="1" applyAlignment="1">
      <alignment vertical="center"/>
    </xf>
    <xf numFmtId="0" fontId="45" fillId="0" borderId="0" xfId="0" applyFont="1" applyAlignment="1">
      <alignment vertical="center"/>
    </xf>
    <xf numFmtId="0" fontId="25" fillId="0" borderId="0" xfId="0" applyFont="1" applyFill="1"/>
    <xf numFmtId="0" fontId="14" fillId="4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5" borderId="0" xfId="0" applyFont="1" applyFill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0" xfId="0" applyFont="1" applyFill="1" applyAlignment="1">
      <alignment vertical="center"/>
    </xf>
    <xf numFmtId="0" fontId="58" fillId="4" borderId="0" xfId="0" applyFont="1" applyFill="1"/>
    <xf numFmtId="0" fontId="16" fillId="0" borderId="0" xfId="0" applyFont="1" applyFill="1" applyAlignment="1">
      <alignment horizontal="center" vertical="center"/>
    </xf>
    <xf numFmtId="0" fontId="16" fillId="0" borderId="0" xfId="0" applyFont="1" applyFill="1"/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right" vertical="center"/>
    </xf>
    <xf numFmtId="0" fontId="67" fillId="4" borderId="0" xfId="0" applyFont="1" applyFill="1"/>
  </cellXfs>
  <cellStyles count="27">
    <cellStyle name="Normal" xfId="0" builtinId="0"/>
    <cellStyle name="Normal 10 64" xfId="11" xr:uid="{7A30673D-F325-4B29-AC9D-C4953057DA64}"/>
    <cellStyle name="Normal 17 10" xfId="20" xr:uid="{3A6B2362-770D-4F80-AC1B-9DB0DC0CC561}"/>
    <cellStyle name="Normal 2" xfId="3" xr:uid="{6EF9DACF-31FB-479B-8504-2973AF2AEF03}"/>
    <cellStyle name="Normal 2 2" xfId="25" xr:uid="{C06DD2EF-FC45-4E20-BA64-B3E8AB1168C3}"/>
    <cellStyle name="Normal 2 3 2" xfId="8" xr:uid="{0AE8DD11-A3CE-4A1C-86C5-F234E4F32CBD}"/>
    <cellStyle name="Normal 3 10" xfId="4" xr:uid="{8C3A0B50-52AF-4993-9D3D-2F9BA1006188}"/>
    <cellStyle name="Normal 5 4 2" xfId="13" xr:uid="{4AA690D4-E31A-4580-8490-9336D4A377D8}"/>
    <cellStyle name="Normal 6 3" xfId="18" xr:uid="{EC1BF549-E698-4DA0-B4FA-87A5F24BBC51}"/>
    <cellStyle name="Porcentagem 2" xfId="21" xr:uid="{697D8BE3-F656-4B7D-B172-94ABFAA70B7C}"/>
    <cellStyle name="Porcentagem 2 2 2" xfId="22" xr:uid="{888248F2-580A-4CF3-937C-0CAB2E2438CC}"/>
    <cellStyle name="Porcentagem 4" xfId="23" xr:uid="{E7362D8E-976E-4F77-B343-191B7C2EDE8D}"/>
    <cellStyle name="Vírgula" xfId="1" builtinId="3"/>
    <cellStyle name="Vírgula 12" xfId="26" xr:uid="{71AF0E61-B017-489C-84EE-A210704FF144}"/>
    <cellStyle name="Vírgula 2" xfId="2" xr:uid="{B5FB1E84-2AD0-4EC3-A9C7-347035A6F8D2}"/>
    <cellStyle name="Vírgula 2 10" xfId="19" xr:uid="{868ACD20-058C-4C69-89B3-1A046A7114C7}"/>
    <cellStyle name="Vírgula 2 12" xfId="12" xr:uid="{063FA39A-0454-404E-B1A4-09A2D4E7AB09}"/>
    <cellStyle name="Vírgula 2 2" xfId="9" xr:uid="{3305C4B6-4BCF-4456-A210-149E335A4DC0}"/>
    <cellStyle name="Vírgula 2 2 10" xfId="5" xr:uid="{EFA82984-5BB6-4EAD-BAF7-B2BE6121AFF0}"/>
    <cellStyle name="Vírgula 2 2 9 2" xfId="14" xr:uid="{35BCBAB3-9D4C-46BE-B2AA-C942DD32FDBB}"/>
    <cellStyle name="Vírgula 20" xfId="15" xr:uid="{B05F7847-36C5-48B5-9012-04566F8CFA9A}"/>
    <cellStyle name="Vírgula 29" xfId="7" xr:uid="{2774E7F6-F0E6-45B4-BBDC-FDA6102F3B11}"/>
    <cellStyle name="Vírgula 29 2" xfId="24" xr:uid="{44B9FFCE-6D22-4D1B-BE08-736193F75B89}"/>
    <cellStyle name="Vírgula 3" xfId="10" xr:uid="{9438ADCC-1D86-4835-A305-D4506772F1CA}"/>
    <cellStyle name="Vírgula 3 10" xfId="17" xr:uid="{DBE2C7F8-60B0-4407-817F-95C68A7B4D33}"/>
    <cellStyle name="Vírgula 4 10" xfId="6" xr:uid="{62902F86-5A9F-4C96-B9D8-1BF2BA229615}"/>
    <cellStyle name="Vírgula 7 9" xfId="16" xr:uid="{ADAC4347-C875-4C11-B110-F96E45B39E90}"/>
  </cellStyles>
  <dxfs count="0"/>
  <tableStyles count="0" defaultTableStyle="TableStyleMedium2" defaultPivotStyle="PivotStyleLight16"/>
  <colors>
    <mruColors>
      <color rgb="FF0050C8"/>
      <color rgb="FF0041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4.xml"/><Relationship Id="rId21" Type="http://schemas.openxmlformats.org/officeDocument/2006/relationships/externalLink" Target="externalLinks/externalLink9.xml"/><Relationship Id="rId42" Type="http://schemas.openxmlformats.org/officeDocument/2006/relationships/externalLink" Target="externalLinks/externalLink30.xml"/><Relationship Id="rId47" Type="http://schemas.openxmlformats.org/officeDocument/2006/relationships/externalLink" Target="externalLinks/externalLink35.xml"/><Relationship Id="rId63" Type="http://schemas.openxmlformats.org/officeDocument/2006/relationships/externalLink" Target="externalLinks/externalLink51.xml"/><Relationship Id="rId68" Type="http://schemas.openxmlformats.org/officeDocument/2006/relationships/externalLink" Target="externalLinks/externalLink5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9" Type="http://schemas.openxmlformats.org/officeDocument/2006/relationships/externalLink" Target="externalLinks/externalLink17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32" Type="http://schemas.openxmlformats.org/officeDocument/2006/relationships/externalLink" Target="externalLinks/externalLink20.xml"/><Relationship Id="rId37" Type="http://schemas.openxmlformats.org/officeDocument/2006/relationships/externalLink" Target="externalLinks/externalLink25.xml"/><Relationship Id="rId40" Type="http://schemas.openxmlformats.org/officeDocument/2006/relationships/externalLink" Target="externalLinks/externalLink28.xml"/><Relationship Id="rId45" Type="http://schemas.openxmlformats.org/officeDocument/2006/relationships/externalLink" Target="externalLinks/externalLink33.xml"/><Relationship Id="rId53" Type="http://schemas.openxmlformats.org/officeDocument/2006/relationships/externalLink" Target="externalLinks/externalLink41.xml"/><Relationship Id="rId58" Type="http://schemas.openxmlformats.org/officeDocument/2006/relationships/externalLink" Target="externalLinks/externalLink46.xml"/><Relationship Id="rId66" Type="http://schemas.openxmlformats.org/officeDocument/2006/relationships/externalLink" Target="externalLinks/externalLink54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49.xml"/><Relationship Id="rId1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externalLink" Target="externalLinks/externalLink18.xml"/><Relationship Id="rId35" Type="http://schemas.openxmlformats.org/officeDocument/2006/relationships/externalLink" Target="externalLinks/externalLink23.xml"/><Relationship Id="rId43" Type="http://schemas.openxmlformats.org/officeDocument/2006/relationships/externalLink" Target="externalLinks/externalLink31.xml"/><Relationship Id="rId48" Type="http://schemas.openxmlformats.org/officeDocument/2006/relationships/externalLink" Target="externalLinks/externalLink36.xml"/><Relationship Id="rId56" Type="http://schemas.openxmlformats.org/officeDocument/2006/relationships/externalLink" Target="externalLinks/externalLink44.xml"/><Relationship Id="rId64" Type="http://schemas.openxmlformats.org/officeDocument/2006/relationships/externalLink" Target="externalLinks/externalLink52.xml"/><Relationship Id="rId69" Type="http://schemas.openxmlformats.org/officeDocument/2006/relationships/externalLink" Target="externalLinks/externalLink5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9.xml"/><Relationship Id="rId72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33" Type="http://schemas.openxmlformats.org/officeDocument/2006/relationships/externalLink" Target="externalLinks/externalLink21.xml"/><Relationship Id="rId38" Type="http://schemas.openxmlformats.org/officeDocument/2006/relationships/externalLink" Target="externalLinks/externalLink26.xml"/><Relationship Id="rId46" Type="http://schemas.openxmlformats.org/officeDocument/2006/relationships/externalLink" Target="externalLinks/externalLink34.xml"/><Relationship Id="rId59" Type="http://schemas.openxmlformats.org/officeDocument/2006/relationships/externalLink" Target="externalLinks/externalLink47.xml"/><Relationship Id="rId67" Type="http://schemas.openxmlformats.org/officeDocument/2006/relationships/externalLink" Target="externalLinks/externalLink55.xml"/><Relationship Id="rId20" Type="http://schemas.openxmlformats.org/officeDocument/2006/relationships/externalLink" Target="externalLinks/externalLink8.xml"/><Relationship Id="rId41" Type="http://schemas.openxmlformats.org/officeDocument/2006/relationships/externalLink" Target="externalLinks/externalLink29.xml"/><Relationship Id="rId54" Type="http://schemas.openxmlformats.org/officeDocument/2006/relationships/externalLink" Target="externalLinks/externalLink42.xml"/><Relationship Id="rId62" Type="http://schemas.openxmlformats.org/officeDocument/2006/relationships/externalLink" Target="externalLinks/externalLink50.xml"/><Relationship Id="rId70" Type="http://schemas.openxmlformats.org/officeDocument/2006/relationships/externalLink" Target="externalLinks/externalLink58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36" Type="http://schemas.openxmlformats.org/officeDocument/2006/relationships/externalLink" Target="externalLinks/externalLink24.xml"/><Relationship Id="rId49" Type="http://schemas.openxmlformats.org/officeDocument/2006/relationships/externalLink" Target="externalLinks/externalLink37.xml"/><Relationship Id="rId5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9.xml"/><Relationship Id="rId44" Type="http://schemas.openxmlformats.org/officeDocument/2006/relationships/externalLink" Target="externalLinks/externalLink32.xml"/><Relationship Id="rId52" Type="http://schemas.openxmlformats.org/officeDocument/2006/relationships/externalLink" Target="externalLinks/externalLink40.xml"/><Relationship Id="rId60" Type="http://schemas.openxmlformats.org/officeDocument/2006/relationships/externalLink" Target="externalLinks/externalLink48.xml"/><Relationship Id="rId65" Type="http://schemas.openxmlformats.org/officeDocument/2006/relationships/externalLink" Target="externalLinks/externalLink53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9" Type="http://schemas.openxmlformats.org/officeDocument/2006/relationships/externalLink" Target="externalLinks/externalLink27.xml"/><Relationship Id="rId34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38.xml"/><Relationship Id="rId55" Type="http://schemas.openxmlformats.org/officeDocument/2006/relationships/externalLink" Target="externalLinks/externalLink43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5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17844</xdr:colOff>
      <xdr:row>0</xdr:row>
      <xdr:rowOff>28060</xdr:rowOff>
    </xdr:from>
    <xdr:to>
      <xdr:col>17</xdr:col>
      <xdr:colOff>551244</xdr:colOff>
      <xdr:row>37</xdr:row>
      <xdr:rowOff>189985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B28B1F-D0BB-4727-8E9E-7028F5F34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44" y="28060"/>
          <a:ext cx="13944600" cy="812258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544184</xdr:colOff>
      <xdr:row>37</xdr:row>
      <xdr:rowOff>164995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B3FA207-7585-4B04-B28E-43CA209FAEC3}"/>
            </a:ext>
          </a:extLst>
        </xdr:cNvPr>
        <xdr:cNvGrpSpPr/>
      </xdr:nvGrpSpPr>
      <xdr:grpSpPr>
        <a:xfrm>
          <a:off x="0" y="0"/>
          <a:ext cx="13955384" cy="8125654"/>
          <a:chOff x="0" y="0"/>
          <a:chExt cx="12200879" cy="6859165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5B72CF66-3C2F-47A5-822D-1FAC821D3554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4" name="Gráfico 4">
            <a:extLst>
              <a:ext uri="{FF2B5EF4-FFF2-40B4-BE49-F238E27FC236}">
                <a16:creationId xmlns:a16="http://schemas.microsoft.com/office/drawing/2014/main" id="{88533F6C-A89D-4C1E-A460-46DE617905C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87" y="1165"/>
            <a:ext cx="9410178" cy="68580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159318</xdr:colOff>
      <xdr:row>16</xdr:row>
      <xdr:rowOff>7911</xdr:rowOff>
    </xdr:from>
    <xdr:to>
      <xdr:col>6</xdr:col>
      <xdr:colOff>503655</xdr:colOff>
      <xdr:row>21</xdr:row>
      <xdr:rowOff>158672</xdr:rowOff>
    </xdr:to>
    <xdr:pic>
      <xdr:nvPicPr>
        <xdr:cNvPr id="5" name="Gráfico 18">
          <a:extLst>
            <a:ext uri="{FF2B5EF4-FFF2-40B4-BE49-F238E27FC236}">
              <a16:creationId xmlns:a16="http://schemas.microsoft.com/office/drawing/2014/main" id="{663818B9-21B2-42DD-8CDC-014FD72E9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45118" y="2903511"/>
          <a:ext cx="3773337" cy="1055636"/>
        </a:xfrm>
        <a:prstGeom prst="rect">
          <a:avLst/>
        </a:prstGeom>
      </xdr:spPr>
    </xdr:pic>
    <xdr:clientData/>
  </xdr:twoCellAnchor>
  <xdr:twoCellAnchor editAs="oneCell">
    <xdr:from>
      <xdr:col>7</xdr:col>
      <xdr:colOff>624670</xdr:colOff>
      <xdr:row>13</xdr:row>
      <xdr:rowOff>162353</xdr:rowOff>
    </xdr:from>
    <xdr:to>
      <xdr:col>9</xdr:col>
      <xdr:colOff>603408</xdr:colOff>
      <xdr:row>24</xdr:row>
      <xdr:rowOff>4230</xdr:rowOff>
    </xdr:to>
    <xdr:pic>
      <xdr:nvPicPr>
        <xdr:cNvPr id="6" name="Gráfico 19">
          <a:extLst>
            <a:ext uri="{FF2B5EF4-FFF2-40B4-BE49-F238E27FC236}">
              <a16:creationId xmlns:a16="http://schemas.microsoft.com/office/drawing/2014/main" id="{7E4D1458-DDF0-437C-9216-BC24DD948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425270" y="2515028"/>
          <a:ext cx="1350338" cy="1832602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24</xdr:row>
      <xdr:rowOff>0</xdr:rowOff>
    </xdr:from>
    <xdr:to>
      <xdr:col>8</xdr:col>
      <xdr:colOff>171450</xdr:colOff>
      <xdr:row>33</xdr:row>
      <xdr:rowOff>0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47750CD7-9BF4-424A-B5AE-42C8A3498601}"/>
            </a:ext>
          </a:extLst>
        </xdr:cNvPr>
        <xdr:cNvSpPr txBox="1"/>
      </xdr:nvSpPr>
      <xdr:spPr>
        <a:xfrm>
          <a:off x="1457325" y="5029200"/>
          <a:ext cx="5038725" cy="1885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4000">
              <a:solidFill>
                <a:schemeClr val="bg1"/>
              </a:solidFill>
            </a:rPr>
            <a:t>PLANILHA</a:t>
          </a:r>
          <a:r>
            <a:rPr lang="pt-BR" sz="4000" baseline="0">
              <a:solidFill>
                <a:schemeClr val="bg1"/>
              </a:solidFill>
            </a:rPr>
            <a:t> DE RESULTATOS 4T21</a:t>
          </a:r>
          <a:endParaRPr lang="pt-BR" sz="40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L_12_97"/>
      <sheetName val="MAO_06_98"/>
      <sheetName val="MAO_07_98"/>
      <sheetName val="MAO_08_98"/>
      <sheetName val="MAO_09_98"/>
      <sheetName val="MAO_10_98"/>
      <sheetName val="MAO_11_98"/>
      <sheetName val="SAO_06_98"/>
      <sheetName val="SAO_07_98"/>
      <sheetName val="SAO_08_98"/>
      <sheetName val="SAO_09_98"/>
      <sheetName val="SAO_10_98"/>
      <sheetName val="SAO_11_98"/>
      <sheetName val="RATEIOS"/>
      <sheetName val="CDB_N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Data Input"/>
      <sheetName val="Acct Change"/>
      <sheetName val="Trial Balance"/>
      <sheetName val="Acct Definitions"/>
      <sheetName val="BalSheet"/>
      <sheetName val="CashFlow"/>
      <sheetName val="IncomeStmt"/>
      <sheetName val="12MoIncStmt"/>
      <sheetName val="Analysis"/>
      <sheetName val="AR Analysis"/>
      <sheetName val="AR Allowance"/>
      <sheetName val="IC Loans"/>
      <sheetName val="IC Rec"/>
      <sheetName val="IC Pay"/>
      <sheetName val="Client Fees"/>
      <sheetName val="Revenue Definitions"/>
      <sheetName val="Capital "/>
      <sheetName val="Fixed Asset Roll"/>
      <sheetName val="Corp."/>
      <sheetName val="Headcount"/>
      <sheetName val="Error Check"/>
      <sheetName val="PS_June02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PASSIVO"/>
      <sheetName val="F-3"/>
      <sheetName val="F-4"/>
      <sheetName val="F-5"/>
      <sheetName val="IncomeStmt"/>
      <sheetName val="BalSheet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ETTINGS"/>
      <sheetName val="CONTENTS"/>
      <sheetName val="1.0 Scorecard"/>
      <sheetName val="Table 2.1 - Sales"/>
      <sheetName val="Chart 2.3 - DP"/>
      <sheetName val="Chart 2.4 - Sales"/>
      <sheetName val="Chart 2.5 - Prices"/>
      <sheetName val="Chart 3.1 - CM"/>
      <sheetName val="Table 3.1 - EBIT"/>
      <sheetName val="Table 3.2 - MOPS"/>
      <sheetName val="Chart 4.1 - Capacity Costs"/>
      <sheetName val="Table 4.2 - Cost to Serve"/>
      <sheetName val="Table 5.1 Excess Wkg Cap"/>
      <sheetName val="Chart 5.2 - Debtors"/>
      <sheetName val="Table 5.2 - Debtors"/>
      <sheetName val="Chart 5.3 - Inventory"/>
      <sheetName val="Table 5.3 - Inventory"/>
      <sheetName val="Table 5.4 - Cash"/>
      <sheetName val="Chart 6.0 Sales Targets"/>
      <sheetName val="App I - Opex Rec"/>
      <sheetName val="App II - % Contr"/>
      <sheetName val="App III - Prices"/>
      <sheetName val="ROC Sumry"/>
      <sheetName val="Main Input"/>
      <sheetName val="Parc. de ICMS"/>
    </sheetNames>
    <sheetDataSet>
      <sheetData sheetId="0"/>
      <sheetData sheetId="1">
        <row r="2">
          <cell r="B2" t="str">
            <v>Brasil</v>
          </cell>
        </row>
        <row r="6">
          <cell r="C6">
            <v>38991</v>
          </cell>
        </row>
      </sheetData>
      <sheetData sheetId="2">
        <row r="2">
          <cell r="D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">
          <cell r="AH3">
            <v>570.4</v>
          </cell>
          <cell r="AM3">
            <v>439.40078494229709</v>
          </cell>
          <cell r="EO3">
            <v>54.638211382113823</v>
          </cell>
        </row>
        <row r="12">
          <cell r="B12">
            <v>7.4999999999999997E-2</v>
          </cell>
        </row>
      </sheetData>
      <sheetData sheetId="2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. Valéry"/>
      <sheetName val="3.6.1"/>
      <sheetName val="Feuil2"/>
      <sheetName val="Feuil3"/>
      <sheetName val="K_ Valéry"/>
      <sheetName val="BT1"/>
    </sheetNames>
    <sheetDataSet>
      <sheetData sheetId="0" refreshError="1">
        <row r="1">
          <cell r="H1">
            <v>6.5595699999999999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hange"/>
      <sheetName val="RAZAO"/>
      <sheetName val="Vendas Ton"/>
      <sheetName val="Lucro Liquido"/>
      <sheetName val="DRE"/>
      <sheetName val="CSLL"/>
      <sheetName val="PAT"/>
      <sheetName val="I RENDA"/>
      <sheetName val="Rec Liq Ativ"/>
      <sheetName val="Lucro Exploração"/>
      <sheetName val="Distr Isenção"/>
      <sheetName val="DRE RESUMIDA"/>
      <sheetName val="AP"/>
      <sheetName val="BALANCO"/>
      <sheetName val="PASTA ANEXO  L&amp;P R$"/>
      <sheetName val="L&amp;P IAS  R$"/>
      <sheetName val="PASTA ANEXO ATIVO IAS  R$"/>
      <sheetName val="ATIVO  IAS R$"/>
      <sheetName val="PASTA ANEXO PASSIVO IAS  R$"/>
      <sheetName val="PASSIVO IAS R$"/>
      <sheetName val="BT1"/>
      <sheetName val="Plan1"/>
      <sheetName val="P&amp;L Flash"/>
      <sheetName val="EVOLUÇÃO"/>
    </sheetNames>
    <sheetDataSet>
      <sheetData sheetId="0">
        <row r="1">
          <cell r="B1">
            <v>11010</v>
          </cell>
          <cell r="C1">
            <v>818694.79</v>
          </cell>
        </row>
        <row r="2">
          <cell r="B2">
            <v>11000</v>
          </cell>
          <cell r="C2">
            <v>818694.79</v>
          </cell>
        </row>
        <row r="3">
          <cell r="B3">
            <v>11130</v>
          </cell>
          <cell r="C3">
            <v>13690637.58</v>
          </cell>
        </row>
        <row r="4">
          <cell r="B4">
            <v>11140</v>
          </cell>
          <cell r="C4">
            <v>2713729.62</v>
          </cell>
        </row>
        <row r="5">
          <cell r="B5">
            <v>11150</v>
          </cell>
          <cell r="C5">
            <v>231905.35</v>
          </cell>
        </row>
        <row r="6">
          <cell r="B6">
            <v>11100</v>
          </cell>
          <cell r="C6">
            <v>16636272.550000001</v>
          </cell>
        </row>
        <row r="7">
          <cell r="B7">
            <v>11260</v>
          </cell>
          <cell r="C7">
            <v>40902429.990000002</v>
          </cell>
        </row>
        <row r="8">
          <cell r="B8">
            <v>11200</v>
          </cell>
          <cell r="C8">
            <v>40902429.990000002</v>
          </cell>
        </row>
        <row r="9">
          <cell r="B9">
            <v>11370</v>
          </cell>
          <cell r="C9">
            <v>0</v>
          </cell>
        </row>
        <row r="10">
          <cell r="B10">
            <v>11371</v>
          </cell>
          <cell r="C10">
            <v>2635855.92</v>
          </cell>
        </row>
        <row r="11">
          <cell r="B11">
            <v>11372</v>
          </cell>
          <cell r="C11">
            <v>976135.56</v>
          </cell>
        </row>
        <row r="12">
          <cell r="B12">
            <v>11377</v>
          </cell>
          <cell r="C12">
            <v>529768.81999999995</v>
          </cell>
        </row>
        <row r="13">
          <cell r="B13">
            <v>11300</v>
          </cell>
          <cell r="C13">
            <v>4141760.3</v>
          </cell>
        </row>
        <row r="14">
          <cell r="B14">
            <v>11474</v>
          </cell>
          <cell r="C14">
            <v>0</v>
          </cell>
        </row>
        <row r="15">
          <cell r="B15">
            <v>11481</v>
          </cell>
          <cell r="C15">
            <v>484777.1</v>
          </cell>
        </row>
        <row r="16">
          <cell r="B16">
            <v>11400</v>
          </cell>
          <cell r="C16">
            <v>484777.1</v>
          </cell>
        </row>
        <row r="17">
          <cell r="B17">
            <v>11580</v>
          </cell>
          <cell r="C17">
            <v>0</v>
          </cell>
        </row>
        <row r="18">
          <cell r="B18">
            <v>11590</v>
          </cell>
          <cell r="C18">
            <v>1533973.84</v>
          </cell>
        </row>
        <row r="19">
          <cell r="B19">
            <v>11591</v>
          </cell>
          <cell r="C19">
            <v>12386.59</v>
          </cell>
        </row>
        <row r="20">
          <cell r="B20">
            <v>11500</v>
          </cell>
          <cell r="C20">
            <v>1546360.43</v>
          </cell>
        </row>
        <row r="21">
          <cell r="B21">
            <v>11660</v>
          </cell>
          <cell r="C21">
            <v>0</v>
          </cell>
        </row>
        <row r="22">
          <cell r="B22">
            <v>11671</v>
          </cell>
          <cell r="C22">
            <v>0</v>
          </cell>
        </row>
        <row r="23">
          <cell r="B23">
            <v>11600</v>
          </cell>
          <cell r="C23">
            <v>0</v>
          </cell>
        </row>
        <row r="24">
          <cell r="B24">
            <v>11830</v>
          </cell>
          <cell r="C24">
            <v>-4770297.42</v>
          </cell>
        </row>
        <row r="25">
          <cell r="B25">
            <v>11840</v>
          </cell>
          <cell r="C25">
            <v>-963744.12</v>
          </cell>
        </row>
        <row r="26">
          <cell r="B26">
            <v>11850</v>
          </cell>
          <cell r="C26">
            <v>-60431.33</v>
          </cell>
        </row>
        <row r="27">
          <cell r="B27">
            <v>11860</v>
          </cell>
          <cell r="C27">
            <v>-31635837.100000001</v>
          </cell>
        </row>
        <row r="28">
          <cell r="B28">
            <v>11870</v>
          </cell>
          <cell r="C28">
            <v>0</v>
          </cell>
        </row>
        <row r="29">
          <cell r="B29">
            <v>11871</v>
          </cell>
          <cell r="C29">
            <v>-1475358.84</v>
          </cell>
        </row>
        <row r="30">
          <cell r="B30">
            <v>11872</v>
          </cell>
          <cell r="C30">
            <v>-603955.89</v>
          </cell>
        </row>
        <row r="31">
          <cell r="B31">
            <v>11874</v>
          </cell>
          <cell r="C31">
            <v>0</v>
          </cell>
        </row>
        <row r="32">
          <cell r="B32">
            <v>11877</v>
          </cell>
          <cell r="C32">
            <v>-400555.57</v>
          </cell>
        </row>
        <row r="33">
          <cell r="B33">
            <v>11880</v>
          </cell>
          <cell r="C33">
            <v>0</v>
          </cell>
        </row>
        <row r="34">
          <cell r="B34">
            <v>11881</v>
          </cell>
          <cell r="C34">
            <v>-351673.16</v>
          </cell>
        </row>
        <row r="35">
          <cell r="B35">
            <v>11890</v>
          </cell>
          <cell r="C35">
            <v>-452586.93</v>
          </cell>
        </row>
        <row r="36">
          <cell r="B36">
            <v>11891</v>
          </cell>
          <cell r="C36">
            <v>-12386.58</v>
          </cell>
        </row>
        <row r="37">
          <cell r="B37">
            <v>11800</v>
          </cell>
          <cell r="C37">
            <v>-40726826.939999998</v>
          </cell>
        </row>
        <row r="38">
          <cell r="B38">
            <v>11910</v>
          </cell>
          <cell r="C38">
            <v>103.02</v>
          </cell>
        </row>
        <row r="39">
          <cell r="B39">
            <v>11900</v>
          </cell>
          <cell r="C39">
            <v>103.02</v>
          </cell>
        </row>
        <row r="40">
          <cell r="B40">
            <v>14012</v>
          </cell>
          <cell r="C40">
            <v>5187481.7</v>
          </cell>
        </row>
        <row r="41">
          <cell r="B41">
            <v>14013</v>
          </cell>
          <cell r="C41">
            <v>2593740.85</v>
          </cell>
        </row>
        <row r="42">
          <cell r="B42">
            <v>14015</v>
          </cell>
          <cell r="C42">
            <v>930901.93</v>
          </cell>
        </row>
        <row r="43">
          <cell r="B43">
            <v>14000</v>
          </cell>
          <cell r="C43">
            <v>8712124.4800000004</v>
          </cell>
        </row>
        <row r="44">
          <cell r="B44">
            <v>14110</v>
          </cell>
          <cell r="C44">
            <v>13845.01</v>
          </cell>
        </row>
        <row r="45">
          <cell r="B45">
            <v>14112</v>
          </cell>
          <cell r="C45">
            <v>631.89</v>
          </cell>
        </row>
        <row r="46">
          <cell r="B46">
            <v>14113</v>
          </cell>
          <cell r="C46">
            <v>17408.29</v>
          </cell>
        </row>
        <row r="47">
          <cell r="B47">
            <v>14100</v>
          </cell>
          <cell r="C47">
            <v>31885.19</v>
          </cell>
        </row>
        <row r="48">
          <cell r="B48">
            <v>14215</v>
          </cell>
          <cell r="C48">
            <v>0</v>
          </cell>
        </row>
        <row r="49">
          <cell r="B49">
            <v>14200</v>
          </cell>
          <cell r="C49">
            <v>0</v>
          </cell>
        </row>
        <row r="50">
          <cell r="B50">
            <v>14310</v>
          </cell>
          <cell r="C50">
            <v>26858977.68</v>
          </cell>
        </row>
        <row r="51">
          <cell r="B51">
            <v>14311</v>
          </cell>
          <cell r="C51">
            <v>28602626.09</v>
          </cell>
        </row>
        <row r="52">
          <cell r="B52">
            <v>14313</v>
          </cell>
          <cell r="C52">
            <v>0</v>
          </cell>
        </row>
        <row r="53">
          <cell r="B53">
            <v>14314</v>
          </cell>
          <cell r="C53">
            <v>112669.48</v>
          </cell>
        </row>
        <row r="54">
          <cell r="B54">
            <v>14315</v>
          </cell>
          <cell r="C54">
            <v>-112669.48</v>
          </cell>
        </row>
        <row r="55">
          <cell r="B55">
            <v>14370</v>
          </cell>
          <cell r="C55">
            <v>0</v>
          </cell>
        </row>
        <row r="56">
          <cell r="B56">
            <v>14300</v>
          </cell>
          <cell r="C56">
            <v>55461603.770000003</v>
          </cell>
        </row>
        <row r="57">
          <cell r="B57">
            <v>14410</v>
          </cell>
          <cell r="C57">
            <v>1300</v>
          </cell>
        </row>
        <row r="58">
          <cell r="B58">
            <v>14411</v>
          </cell>
          <cell r="C58">
            <v>12501.4</v>
          </cell>
        </row>
        <row r="59">
          <cell r="B59">
            <v>14412</v>
          </cell>
          <cell r="C59">
            <v>76262.070000000007</v>
          </cell>
        </row>
        <row r="60">
          <cell r="B60">
            <v>14414</v>
          </cell>
          <cell r="C60">
            <v>0.98</v>
          </cell>
        </row>
        <row r="61">
          <cell r="B61">
            <v>14416</v>
          </cell>
          <cell r="C61">
            <v>95039.5</v>
          </cell>
        </row>
        <row r="62">
          <cell r="B62">
            <v>14400</v>
          </cell>
          <cell r="C62">
            <v>185103.95</v>
          </cell>
        </row>
        <row r="63">
          <cell r="B63">
            <v>14510</v>
          </cell>
          <cell r="C63">
            <v>616199.46</v>
          </cell>
        </row>
        <row r="64">
          <cell r="B64">
            <v>14511</v>
          </cell>
          <cell r="C64">
            <v>186965.62</v>
          </cell>
        </row>
        <row r="65">
          <cell r="B65">
            <v>14512</v>
          </cell>
          <cell r="C65">
            <v>0</v>
          </cell>
        </row>
        <row r="66">
          <cell r="B66">
            <v>14514</v>
          </cell>
          <cell r="C66">
            <v>0</v>
          </cell>
        </row>
        <row r="67">
          <cell r="B67">
            <v>14515</v>
          </cell>
          <cell r="C67">
            <v>142736189.75</v>
          </cell>
        </row>
        <row r="68">
          <cell r="B68">
            <v>14517</v>
          </cell>
          <cell r="C68">
            <v>183379.69</v>
          </cell>
        </row>
        <row r="69">
          <cell r="B69">
            <v>14518</v>
          </cell>
          <cell r="C69">
            <v>422812.89</v>
          </cell>
        </row>
        <row r="70">
          <cell r="B70">
            <v>14519</v>
          </cell>
          <cell r="C70">
            <v>9383.73</v>
          </cell>
        </row>
        <row r="71">
          <cell r="B71">
            <v>14520</v>
          </cell>
          <cell r="C71">
            <v>26282</v>
          </cell>
        </row>
        <row r="72">
          <cell r="B72">
            <v>14522</v>
          </cell>
          <cell r="C72">
            <v>0</v>
          </cell>
        </row>
        <row r="73">
          <cell r="B73">
            <v>14523</v>
          </cell>
          <cell r="C73">
            <v>7699103.1600000001</v>
          </cell>
        </row>
        <row r="74">
          <cell r="B74">
            <v>14527</v>
          </cell>
          <cell r="C74">
            <v>3637.14</v>
          </cell>
        </row>
        <row r="75">
          <cell r="B75">
            <v>14529</v>
          </cell>
          <cell r="C75">
            <v>0</v>
          </cell>
        </row>
        <row r="76">
          <cell r="B76">
            <v>14534</v>
          </cell>
          <cell r="C76">
            <v>0</v>
          </cell>
        </row>
        <row r="77">
          <cell r="B77">
            <v>14537</v>
          </cell>
          <cell r="C77">
            <v>4575340.76</v>
          </cell>
        </row>
        <row r="78">
          <cell r="B78">
            <v>14538</v>
          </cell>
          <cell r="C78">
            <v>10470790.689999999</v>
          </cell>
        </row>
        <row r="79">
          <cell r="B79">
            <v>14539</v>
          </cell>
          <cell r="C79">
            <v>0</v>
          </cell>
        </row>
        <row r="80">
          <cell r="B80">
            <v>14541</v>
          </cell>
          <cell r="C80">
            <v>50526.19</v>
          </cell>
        </row>
        <row r="81">
          <cell r="B81">
            <v>14542</v>
          </cell>
          <cell r="C81">
            <v>0</v>
          </cell>
        </row>
        <row r="82">
          <cell r="B82">
            <v>14543</v>
          </cell>
          <cell r="C82">
            <v>0</v>
          </cell>
        </row>
        <row r="83">
          <cell r="B83">
            <v>14597</v>
          </cell>
          <cell r="C83">
            <v>0</v>
          </cell>
        </row>
        <row r="84">
          <cell r="B84">
            <v>14598</v>
          </cell>
          <cell r="C84">
            <v>5854790.6900000004</v>
          </cell>
        </row>
        <row r="85">
          <cell r="B85">
            <v>14500</v>
          </cell>
          <cell r="C85">
            <v>172835401.77000001</v>
          </cell>
        </row>
        <row r="86">
          <cell r="B86">
            <v>14710</v>
          </cell>
          <cell r="C86">
            <v>38568.01</v>
          </cell>
        </row>
        <row r="87">
          <cell r="B87">
            <v>14714</v>
          </cell>
          <cell r="C87">
            <v>207124.58</v>
          </cell>
        </row>
        <row r="88">
          <cell r="B88">
            <v>14716</v>
          </cell>
          <cell r="C88">
            <v>242977.14</v>
          </cell>
        </row>
        <row r="89">
          <cell r="B89">
            <v>14717</v>
          </cell>
          <cell r="C89">
            <v>1997.51</v>
          </cell>
        </row>
        <row r="90">
          <cell r="B90">
            <v>14718</v>
          </cell>
          <cell r="C90">
            <v>0</v>
          </cell>
        </row>
        <row r="91">
          <cell r="B91">
            <v>14719</v>
          </cell>
          <cell r="C91">
            <v>4155985.76</v>
          </cell>
        </row>
        <row r="92">
          <cell r="B92">
            <v>14720</v>
          </cell>
          <cell r="C92">
            <v>0</v>
          </cell>
        </row>
        <row r="93">
          <cell r="B93">
            <v>14721</v>
          </cell>
          <cell r="C93">
            <v>365715.34</v>
          </cell>
        </row>
        <row r="94">
          <cell r="B94">
            <v>14723</v>
          </cell>
          <cell r="C94">
            <v>4115765.98</v>
          </cell>
        </row>
        <row r="95">
          <cell r="B95">
            <v>14724</v>
          </cell>
          <cell r="C95">
            <v>0</v>
          </cell>
        </row>
        <row r="96">
          <cell r="B96">
            <v>14738</v>
          </cell>
          <cell r="C96">
            <v>20115.240000000002</v>
          </cell>
        </row>
        <row r="97">
          <cell r="B97">
            <v>14739</v>
          </cell>
          <cell r="C97">
            <v>0</v>
          </cell>
        </row>
        <row r="98">
          <cell r="B98">
            <v>14740</v>
          </cell>
          <cell r="C98">
            <v>0</v>
          </cell>
        </row>
        <row r="99">
          <cell r="B99">
            <v>14742</v>
          </cell>
          <cell r="C99">
            <v>0</v>
          </cell>
        </row>
        <row r="100">
          <cell r="B100">
            <v>14746</v>
          </cell>
          <cell r="C100">
            <v>0</v>
          </cell>
        </row>
        <row r="101">
          <cell r="B101">
            <v>14748</v>
          </cell>
          <cell r="C101">
            <v>0</v>
          </cell>
        </row>
        <row r="102">
          <cell r="B102">
            <v>14771</v>
          </cell>
          <cell r="C102">
            <v>0</v>
          </cell>
        </row>
        <row r="103">
          <cell r="B103">
            <v>14780</v>
          </cell>
          <cell r="C103">
            <v>0</v>
          </cell>
        </row>
        <row r="104">
          <cell r="B104">
            <v>14784</v>
          </cell>
          <cell r="C104">
            <v>0</v>
          </cell>
        </row>
        <row r="105">
          <cell r="B105">
            <v>14790</v>
          </cell>
          <cell r="C105">
            <v>0</v>
          </cell>
        </row>
        <row r="106">
          <cell r="B106">
            <v>14791</v>
          </cell>
          <cell r="C106">
            <v>0</v>
          </cell>
        </row>
        <row r="107">
          <cell r="B107">
            <v>14792</v>
          </cell>
          <cell r="C107">
            <v>7481.45</v>
          </cell>
        </row>
        <row r="108">
          <cell r="B108">
            <v>14700</v>
          </cell>
          <cell r="C108">
            <v>9155731.0099999998</v>
          </cell>
        </row>
        <row r="109">
          <cell r="B109">
            <v>14810</v>
          </cell>
          <cell r="C109">
            <v>0</v>
          </cell>
        </row>
        <row r="110">
          <cell r="B110">
            <v>14814</v>
          </cell>
          <cell r="C110">
            <v>0</v>
          </cell>
        </row>
        <row r="111">
          <cell r="B111">
            <v>14817</v>
          </cell>
          <cell r="C111">
            <v>0</v>
          </cell>
        </row>
        <row r="112">
          <cell r="B112">
            <v>14800</v>
          </cell>
          <cell r="C112">
            <v>0</v>
          </cell>
        </row>
        <row r="113">
          <cell r="B113">
            <v>15010</v>
          </cell>
          <cell r="C113">
            <v>54284275.399999999</v>
          </cell>
        </row>
        <row r="114">
          <cell r="B114">
            <v>15014</v>
          </cell>
          <cell r="C114">
            <v>43390.83</v>
          </cell>
        </row>
        <row r="115">
          <cell r="B115">
            <v>15000</v>
          </cell>
          <cell r="C115">
            <v>54327666.229999997</v>
          </cell>
        </row>
        <row r="116">
          <cell r="B116">
            <v>15110</v>
          </cell>
          <cell r="C116">
            <v>1404209.1</v>
          </cell>
        </row>
        <row r="117">
          <cell r="B117">
            <v>15100</v>
          </cell>
          <cell r="C117">
            <v>1404209.1</v>
          </cell>
        </row>
        <row r="118">
          <cell r="B118">
            <v>15210</v>
          </cell>
          <cell r="C118">
            <v>437843.7</v>
          </cell>
        </row>
        <row r="119">
          <cell r="B119">
            <v>15211</v>
          </cell>
          <cell r="C119">
            <v>15124.55</v>
          </cell>
        </row>
        <row r="120">
          <cell r="B120">
            <v>15200</v>
          </cell>
          <cell r="C120">
            <v>452968.25</v>
          </cell>
        </row>
        <row r="121">
          <cell r="B121">
            <v>15310</v>
          </cell>
          <cell r="C121">
            <v>11258879.039999999</v>
          </cell>
        </row>
        <row r="122">
          <cell r="B122">
            <v>15311</v>
          </cell>
          <cell r="C122">
            <v>0</v>
          </cell>
        </row>
        <row r="123">
          <cell r="B123">
            <v>15312</v>
          </cell>
          <cell r="C123">
            <v>0</v>
          </cell>
        </row>
        <row r="124">
          <cell r="B124">
            <v>15313</v>
          </cell>
          <cell r="C124">
            <v>0</v>
          </cell>
        </row>
        <row r="125">
          <cell r="B125">
            <v>15300</v>
          </cell>
          <cell r="C125">
            <v>11258879.039999999</v>
          </cell>
        </row>
        <row r="126">
          <cell r="B126">
            <v>16210</v>
          </cell>
          <cell r="C126">
            <v>2990.78</v>
          </cell>
        </row>
        <row r="127">
          <cell r="B127">
            <v>16211</v>
          </cell>
          <cell r="C127">
            <v>991.08</v>
          </cell>
        </row>
        <row r="128">
          <cell r="B128">
            <v>16220</v>
          </cell>
          <cell r="C128">
            <v>191143.27</v>
          </cell>
        </row>
        <row r="129">
          <cell r="B129">
            <v>16221</v>
          </cell>
          <cell r="C129">
            <v>1861.84</v>
          </cell>
        </row>
        <row r="130">
          <cell r="B130">
            <v>16200</v>
          </cell>
          <cell r="C130">
            <v>196986.97</v>
          </cell>
        </row>
        <row r="131">
          <cell r="B131">
            <v>16310</v>
          </cell>
          <cell r="C131">
            <v>0</v>
          </cell>
        </row>
        <row r="132">
          <cell r="B132">
            <v>16320</v>
          </cell>
          <cell r="C132">
            <v>4349988.8099999996</v>
          </cell>
        </row>
        <row r="133">
          <cell r="B133">
            <v>16300</v>
          </cell>
          <cell r="C133">
            <v>4349988.8099999996</v>
          </cell>
        </row>
        <row r="134">
          <cell r="B134">
            <v>19016</v>
          </cell>
          <cell r="C134">
            <v>80120863.959999993</v>
          </cell>
        </row>
        <row r="135">
          <cell r="B135">
            <v>19017</v>
          </cell>
          <cell r="C135">
            <v>136968374.5</v>
          </cell>
        </row>
        <row r="136">
          <cell r="B136">
            <v>19000</v>
          </cell>
          <cell r="C136">
            <v>217089238.46000001</v>
          </cell>
        </row>
        <row r="137">
          <cell r="B137">
            <v>21010</v>
          </cell>
          <cell r="C137">
            <v>-154292129</v>
          </cell>
        </row>
        <row r="138">
          <cell r="B138">
            <v>21000</v>
          </cell>
          <cell r="C138">
            <v>-154292129</v>
          </cell>
        </row>
        <row r="139">
          <cell r="B139">
            <v>21111</v>
          </cell>
          <cell r="C139">
            <v>0</v>
          </cell>
        </row>
        <row r="140">
          <cell r="B140">
            <v>21112</v>
          </cell>
          <cell r="C140">
            <v>34.68</v>
          </cell>
        </row>
        <row r="141">
          <cell r="B141">
            <v>21100</v>
          </cell>
          <cell r="C141">
            <v>34.68</v>
          </cell>
        </row>
        <row r="142">
          <cell r="B142">
            <v>21210</v>
          </cell>
          <cell r="C142">
            <v>-23461997.100000001</v>
          </cell>
        </row>
        <row r="143">
          <cell r="B143">
            <v>21200</v>
          </cell>
          <cell r="C143">
            <v>-20265233.25</v>
          </cell>
        </row>
        <row r="144">
          <cell r="B144">
            <v>21310</v>
          </cell>
          <cell r="C144">
            <v>-1186538.3999999999</v>
          </cell>
        </row>
        <row r="145">
          <cell r="B145">
            <v>21311</v>
          </cell>
          <cell r="C145">
            <v>-55472403.589999996</v>
          </cell>
        </row>
        <row r="146">
          <cell r="B146">
            <v>21300</v>
          </cell>
          <cell r="C146">
            <v>-59855705.840000004</v>
          </cell>
        </row>
        <row r="147">
          <cell r="B147">
            <v>22010</v>
          </cell>
          <cell r="C147">
            <v>0</v>
          </cell>
        </row>
        <row r="148">
          <cell r="B148">
            <v>22011</v>
          </cell>
          <cell r="C148">
            <v>-2315798.69</v>
          </cell>
        </row>
        <row r="149">
          <cell r="B149">
            <v>22012</v>
          </cell>
          <cell r="C149">
            <v>-8268494.7599999998</v>
          </cell>
        </row>
        <row r="150">
          <cell r="B150">
            <v>22014</v>
          </cell>
          <cell r="C150">
            <v>-1686799.95</v>
          </cell>
        </row>
        <row r="151">
          <cell r="B151">
            <v>22015</v>
          </cell>
          <cell r="C151">
            <v>0</v>
          </cell>
        </row>
        <row r="152">
          <cell r="B152">
            <v>22016</v>
          </cell>
          <cell r="C152">
            <v>-8807068.9299999997</v>
          </cell>
        </row>
        <row r="153">
          <cell r="B153">
            <v>22019</v>
          </cell>
          <cell r="C153">
            <v>0</v>
          </cell>
        </row>
        <row r="154">
          <cell r="B154">
            <v>22000</v>
          </cell>
          <cell r="C154">
            <v>-12283395.91</v>
          </cell>
        </row>
        <row r="155">
          <cell r="B155">
            <v>22110</v>
          </cell>
          <cell r="C155">
            <v>-2337313.08</v>
          </cell>
        </row>
        <row r="156">
          <cell r="B156">
            <v>22111</v>
          </cell>
          <cell r="C156">
            <v>0</v>
          </cell>
        </row>
        <row r="157">
          <cell r="B157">
            <v>22112</v>
          </cell>
          <cell r="C157">
            <v>-11287948.300000001</v>
          </cell>
        </row>
        <row r="158">
          <cell r="B158">
            <v>22113</v>
          </cell>
          <cell r="C158">
            <v>-12470966.279999997</v>
          </cell>
        </row>
        <row r="159">
          <cell r="B159">
            <v>22114</v>
          </cell>
          <cell r="C159">
            <v>0</v>
          </cell>
        </row>
        <row r="160">
          <cell r="B160">
            <v>22116</v>
          </cell>
          <cell r="C160">
            <v>0</v>
          </cell>
        </row>
        <row r="161">
          <cell r="B161">
            <v>22117</v>
          </cell>
          <cell r="C161">
            <v>-8749872.6799999997</v>
          </cell>
        </row>
        <row r="162">
          <cell r="B162">
            <v>22118</v>
          </cell>
          <cell r="C162">
            <v>0</v>
          </cell>
        </row>
        <row r="163">
          <cell r="B163">
            <v>22120</v>
          </cell>
          <cell r="C163">
            <v>-16001.62</v>
          </cell>
        </row>
        <row r="164">
          <cell r="B164">
            <v>22121</v>
          </cell>
          <cell r="C164">
            <v>-2836.25</v>
          </cell>
        </row>
        <row r="165">
          <cell r="B165">
            <v>22122</v>
          </cell>
          <cell r="C165">
            <v>-17095.310000000001</v>
          </cell>
        </row>
        <row r="166">
          <cell r="B166">
            <v>22123</v>
          </cell>
          <cell r="C166">
            <v>-255.61</v>
          </cell>
        </row>
        <row r="167">
          <cell r="B167">
            <v>22124</v>
          </cell>
          <cell r="C167">
            <v>0</v>
          </cell>
        </row>
        <row r="168">
          <cell r="B168">
            <v>22125</v>
          </cell>
          <cell r="C168">
            <v>-204481.19</v>
          </cell>
        </row>
        <row r="169">
          <cell r="B169">
            <v>22126</v>
          </cell>
          <cell r="C169">
            <v>-1226712.5900000001</v>
          </cell>
        </row>
        <row r="170">
          <cell r="B170">
            <v>22127</v>
          </cell>
          <cell r="C170">
            <v>0</v>
          </cell>
        </row>
        <row r="171">
          <cell r="B171">
            <v>22128</v>
          </cell>
          <cell r="C171">
            <v>-4.8</v>
          </cell>
        </row>
        <row r="172">
          <cell r="B172">
            <v>22131</v>
          </cell>
          <cell r="C172">
            <v>0</v>
          </cell>
        </row>
        <row r="173">
          <cell r="B173">
            <v>22132</v>
          </cell>
          <cell r="C173">
            <v>0</v>
          </cell>
        </row>
        <row r="174">
          <cell r="B174">
            <v>22173</v>
          </cell>
          <cell r="C174">
            <v>0</v>
          </cell>
        </row>
        <row r="175">
          <cell r="B175">
            <v>22100</v>
          </cell>
          <cell r="C175">
            <v>-3804700.45</v>
          </cell>
        </row>
        <row r="176">
          <cell r="B176">
            <v>22210</v>
          </cell>
          <cell r="C176">
            <v>-39576.239999999998</v>
          </cell>
        </row>
        <row r="177">
          <cell r="B177">
            <v>22211</v>
          </cell>
          <cell r="C177">
            <v>0</v>
          </cell>
        </row>
        <row r="178">
          <cell r="B178">
            <v>22212</v>
          </cell>
          <cell r="C178">
            <v>0</v>
          </cell>
        </row>
        <row r="179">
          <cell r="B179">
            <v>22213</v>
          </cell>
          <cell r="C179">
            <v>0</v>
          </cell>
        </row>
        <row r="180">
          <cell r="B180">
            <v>22214</v>
          </cell>
          <cell r="C180">
            <v>-78469.09</v>
          </cell>
        </row>
        <row r="181">
          <cell r="B181">
            <v>22215</v>
          </cell>
          <cell r="C181">
            <v>-148.54</v>
          </cell>
        </row>
        <row r="182">
          <cell r="B182">
            <v>22216</v>
          </cell>
          <cell r="C182">
            <v>-17354.12</v>
          </cell>
        </row>
        <row r="183">
          <cell r="B183">
            <v>22219</v>
          </cell>
          <cell r="C183">
            <v>0</v>
          </cell>
        </row>
        <row r="184">
          <cell r="B184">
            <v>22220</v>
          </cell>
          <cell r="C184">
            <v>0</v>
          </cell>
        </row>
        <row r="185">
          <cell r="B185">
            <v>22221</v>
          </cell>
          <cell r="C185">
            <v>0</v>
          </cell>
        </row>
        <row r="186">
          <cell r="B186">
            <v>22222</v>
          </cell>
          <cell r="C186">
            <v>0</v>
          </cell>
        </row>
        <row r="187">
          <cell r="B187">
            <v>22223</v>
          </cell>
          <cell r="C187">
            <v>0</v>
          </cell>
        </row>
        <row r="188">
          <cell r="B188">
            <v>22224</v>
          </cell>
          <cell r="C188">
            <v>0</v>
          </cell>
        </row>
        <row r="189">
          <cell r="B189">
            <v>22225</v>
          </cell>
          <cell r="C189">
            <v>0</v>
          </cell>
        </row>
        <row r="190">
          <cell r="B190">
            <v>22200</v>
          </cell>
          <cell r="C190">
            <v>-135547.99</v>
          </cell>
        </row>
        <row r="191">
          <cell r="B191">
            <v>22310</v>
          </cell>
          <cell r="C191">
            <v>-1551932.57</v>
          </cell>
        </row>
        <row r="192">
          <cell r="B192">
            <v>22311</v>
          </cell>
          <cell r="C192">
            <v>-11081.48</v>
          </cell>
        </row>
        <row r="193">
          <cell r="B193">
            <v>22312</v>
          </cell>
          <cell r="C193">
            <v>-6036373.0099999998</v>
          </cell>
        </row>
        <row r="194">
          <cell r="B194">
            <v>22313</v>
          </cell>
          <cell r="C194">
            <v>0</v>
          </cell>
        </row>
        <row r="195">
          <cell r="B195">
            <v>22315</v>
          </cell>
          <cell r="C195">
            <v>0</v>
          </cell>
        </row>
        <row r="196">
          <cell r="B196">
            <v>22316</v>
          </cell>
          <cell r="C196">
            <v>0</v>
          </cell>
        </row>
        <row r="197">
          <cell r="B197">
            <v>22318</v>
          </cell>
          <cell r="C197">
            <v>0</v>
          </cell>
        </row>
        <row r="198">
          <cell r="B198">
            <v>22319</v>
          </cell>
          <cell r="C198">
            <v>-111957.72</v>
          </cell>
        </row>
        <row r="199">
          <cell r="B199">
            <v>22320</v>
          </cell>
          <cell r="C199">
            <v>-698.16</v>
          </cell>
        </row>
        <row r="200">
          <cell r="B200">
            <v>22321</v>
          </cell>
          <cell r="C200">
            <v>-15</v>
          </cell>
        </row>
        <row r="201">
          <cell r="B201">
            <v>22322</v>
          </cell>
          <cell r="C201">
            <v>-1706.6</v>
          </cell>
        </row>
        <row r="202">
          <cell r="B202">
            <v>22324</v>
          </cell>
          <cell r="C202">
            <v>0</v>
          </cell>
        </row>
        <row r="203">
          <cell r="B203">
            <v>22325</v>
          </cell>
          <cell r="C203">
            <v>-141.36000000000001</v>
          </cell>
        </row>
        <row r="204">
          <cell r="B204">
            <v>22326</v>
          </cell>
          <cell r="C204">
            <v>-502122.82</v>
          </cell>
        </row>
        <row r="205">
          <cell r="B205">
            <v>22328</v>
          </cell>
          <cell r="C205">
            <v>0</v>
          </cell>
        </row>
        <row r="206">
          <cell r="B206">
            <v>22329</v>
          </cell>
          <cell r="C206">
            <v>-376.95</v>
          </cell>
        </row>
        <row r="207">
          <cell r="B207">
            <v>22336</v>
          </cell>
          <cell r="C207">
            <v>0</v>
          </cell>
        </row>
        <row r="208">
          <cell r="B208">
            <v>22337</v>
          </cell>
          <cell r="C208">
            <v>-727.37</v>
          </cell>
        </row>
        <row r="209">
          <cell r="B209">
            <v>22342</v>
          </cell>
          <cell r="C209">
            <v>-16023946.68</v>
          </cell>
        </row>
        <row r="210">
          <cell r="B210">
            <v>22346</v>
          </cell>
          <cell r="C210">
            <v>-3581071.26</v>
          </cell>
        </row>
        <row r="211">
          <cell r="B211">
            <v>22347</v>
          </cell>
          <cell r="C211">
            <v>-1296712.27</v>
          </cell>
        </row>
        <row r="212">
          <cell r="B212">
            <v>22300</v>
          </cell>
          <cell r="C212">
            <v>-39629284.259999998</v>
          </cell>
        </row>
        <row r="213">
          <cell r="B213">
            <v>22410</v>
          </cell>
          <cell r="C213">
            <v>0</v>
          </cell>
        </row>
        <row r="214">
          <cell r="B214">
            <v>22412</v>
          </cell>
          <cell r="C214">
            <v>0</v>
          </cell>
        </row>
        <row r="215">
          <cell r="B215">
            <v>22413</v>
          </cell>
          <cell r="C215">
            <v>0</v>
          </cell>
        </row>
        <row r="216">
          <cell r="B216">
            <v>22415</v>
          </cell>
          <cell r="C216">
            <v>0</v>
          </cell>
        </row>
        <row r="217">
          <cell r="B217">
            <v>22417</v>
          </cell>
          <cell r="C217">
            <v>-10533388.640000001</v>
          </cell>
        </row>
        <row r="218">
          <cell r="B218">
            <v>22418</v>
          </cell>
          <cell r="C218">
            <v>-130045.25</v>
          </cell>
        </row>
        <row r="219">
          <cell r="B219">
            <v>22421</v>
          </cell>
          <cell r="C219">
            <v>0</v>
          </cell>
        </row>
        <row r="220">
          <cell r="B220">
            <v>22423</v>
          </cell>
          <cell r="C220">
            <v>-5187481.7</v>
          </cell>
        </row>
        <row r="221">
          <cell r="B221">
            <v>22400</v>
          </cell>
          <cell r="C221">
            <v>-15850915.59</v>
          </cell>
        </row>
        <row r="222">
          <cell r="B222">
            <v>29016</v>
          </cell>
          <cell r="C222">
            <v>-80120863.959999993</v>
          </cell>
        </row>
        <row r="223">
          <cell r="B223">
            <v>29017</v>
          </cell>
          <cell r="C223">
            <v>-136968374.5</v>
          </cell>
        </row>
        <row r="224">
          <cell r="B224">
            <v>29000</v>
          </cell>
          <cell r="C224">
            <v>-217089238.46000001</v>
          </cell>
        </row>
        <row r="225">
          <cell r="B225">
            <v>31010</v>
          </cell>
          <cell r="C225">
            <v>-368234778.52999997</v>
          </cell>
        </row>
        <row r="226">
          <cell r="B226">
            <v>31014</v>
          </cell>
          <cell r="C226">
            <v>-24010802.25</v>
          </cell>
        </row>
        <row r="227">
          <cell r="B227">
            <v>31000</v>
          </cell>
          <cell r="C227">
            <v>-392245580.77999997</v>
          </cell>
        </row>
        <row r="228">
          <cell r="B228">
            <v>31110</v>
          </cell>
          <cell r="C228">
            <v>-309232</v>
          </cell>
        </row>
        <row r="229">
          <cell r="B229">
            <v>31100</v>
          </cell>
          <cell r="C229">
            <v>-309232</v>
          </cell>
        </row>
        <row r="230">
          <cell r="B230">
            <v>31210</v>
          </cell>
          <cell r="C230">
            <v>9900070.2200000007</v>
          </cell>
        </row>
        <row r="231">
          <cell r="B231">
            <v>31212</v>
          </cell>
          <cell r="C231">
            <v>0</v>
          </cell>
        </row>
        <row r="232">
          <cell r="B232">
            <v>31215</v>
          </cell>
          <cell r="C232">
            <v>689098.13</v>
          </cell>
        </row>
        <row r="233">
          <cell r="B233">
            <v>31200</v>
          </cell>
          <cell r="C233">
            <v>10589168.35</v>
          </cell>
        </row>
        <row r="234">
          <cell r="B234">
            <v>32010</v>
          </cell>
          <cell r="C234">
            <v>-876967.69</v>
          </cell>
        </row>
        <row r="235">
          <cell r="B235">
            <v>32012</v>
          </cell>
          <cell r="C235">
            <v>-205324.11</v>
          </cell>
        </row>
        <row r="236">
          <cell r="B236">
            <v>32000</v>
          </cell>
          <cell r="C236">
            <v>-1082291.8</v>
          </cell>
        </row>
        <row r="237">
          <cell r="B237">
            <v>35013</v>
          </cell>
          <cell r="C237">
            <v>-30148.33</v>
          </cell>
        </row>
        <row r="238">
          <cell r="B238">
            <v>35015</v>
          </cell>
          <cell r="C238">
            <v>-98985.33</v>
          </cell>
        </row>
        <row r="239">
          <cell r="B239">
            <v>35000</v>
          </cell>
          <cell r="C239">
            <v>-129133.66</v>
          </cell>
        </row>
        <row r="240">
          <cell r="B240">
            <v>39910</v>
          </cell>
          <cell r="C240">
            <v>339335251.88999999</v>
          </cell>
        </row>
        <row r="241">
          <cell r="B241">
            <v>39900</v>
          </cell>
          <cell r="C241">
            <v>339335251.88999999</v>
          </cell>
        </row>
        <row r="242">
          <cell r="B242">
            <v>41010</v>
          </cell>
          <cell r="C242">
            <v>1461683.28</v>
          </cell>
        </row>
        <row r="243">
          <cell r="B243">
            <v>41012</v>
          </cell>
          <cell r="C243">
            <v>2855539.9</v>
          </cell>
        </row>
        <row r="244">
          <cell r="B244">
            <v>41000</v>
          </cell>
          <cell r="C244">
            <v>4317223.18</v>
          </cell>
        </row>
        <row r="245">
          <cell r="B245">
            <v>41120</v>
          </cell>
          <cell r="C245">
            <v>0</v>
          </cell>
        </row>
        <row r="246">
          <cell r="B246">
            <v>41162</v>
          </cell>
          <cell r="C246">
            <v>11269.44</v>
          </cell>
        </row>
        <row r="247">
          <cell r="B247">
            <v>41100</v>
          </cell>
          <cell r="C247">
            <v>11269.44</v>
          </cell>
        </row>
        <row r="248">
          <cell r="B248">
            <v>41210</v>
          </cell>
          <cell r="C248">
            <v>0</v>
          </cell>
        </row>
        <row r="249">
          <cell r="B249">
            <v>41220</v>
          </cell>
          <cell r="C249">
            <v>8175.73</v>
          </cell>
        </row>
        <row r="250">
          <cell r="B250">
            <v>41200</v>
          </cell>
          <cell r="C250">
            <v>8175.73</v>
          </cell>
        </row>
        <row r="251">
          <cell r="B251">
            <v>41310</v>
          </cell>
          <cell r="C251">
            <v>9920.48</v>
          </cell>
        </row>
        <row r="252">
          <cell r="B252">
            <v>41300</v>
          </cell>
          <cell r="C252">
            <v>9920.48</v>
          </cell>
        </row>
        <row r="253">
          <cell r="B253">
            <v>41410</v>
          </cell>
          <cell r="C253">
            <v>17697.82</v>
          </cell>
        </row>
        <row r="254">
          <cell r="B254">
            <v>41411</v>
          </cell>
          <cell r="C254">
            <v>0</v>
          </cell>
        </row>
        <row r="255">
          <cell r="B255">
            <v>41400</v>
          </cell>
          <cell r="C255">
            <v>17697.82</v>
          </cell>
        </row>
        <row r="256">
          <cell r="B256">
            <v>41510</v>
          </cell>
          <cell r="C256">
            <v>38195.33</v>
          </cell>
        </row>
        <row r="257">
          <cell r="B257">
            <v>41500</v>
          </cell>
          <cell r="C257">
            <v>38195.33</v>
          </cell>
        </row>
        <row r="258">
          <cell r="B258">
            <v>42013</v>
          </cell>
          <cell r="C258">
            <v>0</v>
          </cell>
        </row>
        <row r="259">
          <cell r="B259">
            <v>42000</v>
          </cell>
          <cell r="C259">
            <v>0</v>
          </cell>
        </row>
        <row r="260">
          <cell r="B260">
            <v>43010</v>
          </cell>
          <cell r="C260">
            <v>0</v>
          </cell>
        </row>
        <row r="261">
          <cell r="B261">
            <v>43011</v>
          </cell>
          <cell r="C261">
            <v>321672.88</v>
          </cell>
        </row>
        <row r="262">
          <cell r="B262">
            <v>43000</v>
          </cell>
          <cell r="C262">
            <v>321672.88</v>
          </cell>
        </row>
        <row r="263">
          <cell r="B263">
            <v>44010</v>
          </cell>
          <cell r="C263">
            <v>39094797.469999999</v>
          </cell>
        </row>
        <row r="264">
          <cell r="B264">
            <v>44013</v>
          </cell>
          <cell r="C264">
            <v>2789558.25</v>
          </cell>
        </row>
        <row r="265">
          <cell r="B265">
            <v>44014</v>
          </cell>
          <cell r="C265">
            <v>10706190.75</v>
          </cell>
        </row>
        <row r="266">
          <cell r="B266">
            <v>44000</v>
          </cell>
          <cell r="C266">
            <v>52590546.469999999</v>
          </cell>
        </row>
        <row r="267">
          <cell r="B267">
            <v>44110</v>
          </cell>
          <cell r="C267">
            <v>216437.29</v>
          </cell>
        </row>
        <row r="268">
          <cell r="B268">
            <v>44113</v>
          </cell>
          <cell r="C268">
            <v>9079.19</v>
          </cell>
        </row>
        <row r="269">
          <cell r="B269">
            <v>44114</v>
          </cell>
          <cell r="C269">
            <v>32468.76</v>
          </cell>
        </row>
        <row r="270">
          <cell r="B270">
            <v>44100</v>
          </cell>
          <cell r="C270">
            <v>257985.24</v>
          </cell>
        </row>
        <row r="271">
          <cell r="B271">
            <v>44210</v>
          </cell>
          <cell r="C271">
            <v>1435.64</v>
          </cell>
        </row>
        <row r="272">
          <cell r="B272">
            <v>44212</v>
          </cell>
          <cell r="C272">
            <v>873.61</v>
          </cell>
        </row>
        <row r="273">
          <cell r="B273">
            <v>44213</v>
          </cell>
          <cell r="C273">
            <v>2862.97</v>
          </cell>
        </row>
        <row r="274">
          <cell r="B274">
            <v>44214</v>
          </cell>
          <cell r="C274">
            <v>3039.62</v>
          </cell>
        </row>
        <row r="275">
          <cell r="B275">
            <v>44200</v>
          </cell>
          <cell r="C275">
            <v>8211.84</v>
          </cell>
        </row>
        <row r="276">
          <cell r="B276">
            <v>45010</v>
          </cell>
          <cell r="C276">
            <v>219043581.97999999</v>
          </cell>
        </row>
        <row r="277">
          <cell r="B277">
            <v>45070</v>
          </cell>
          <cell r="C277">
            <v>0</v>
          </cell>
        </row>
        <row r="278">
          <cell r="B278">
            <v>45000</v>
          </cell>
          <cell r="C278">
            <v>219043581.97999999</v>
          </cell>
        </row>
        <row r="279">
          <cell r="B279">
            <v>45110</v>
          </cell>
          <cell r="C279">
            <v>606583.5</v>
          </cell>
        </row>
        <row r="280">
          <cell r="B280">
            <v>45112</v>
          </cell>
          <cell r="C280">
            <v>176821.75</v>
          </cell>
        </row>
        <row r="281">
          <cell r="B281">
            <v>45100</v>
          </cell>
          <cell r="C281">
            <v>783405.25</v>
          </cell>
        </row>
        <row r="282">
          <cell r="B282">
            <v>45212</v>
          </cell>
          <cell r="C282">
            <v>32553.919999999998</v>
          </cell>
        </row>
        <row r="283">
          <cell r="B283">
            <v>45200</v>
          </cell>
          <cell r="C283">
            <v>32553.919999999998</v>
          </cell>
        </row>
        <row r="284">
          <cell r="B284">
            <v>46010</v>
          </cell>
          <cell r="C284">
            <v>97812.83</v>
          </cell>
        </row>
        <row r="285">
          <cell r="B285">
            <v>46013</v>
          </cell>
          <cell r="C285">
            <v>6262.56</v>
          </cell>
        </row>
        <row r="286">
          <cell r="B286">
            <v>46014</v>
          </cell>
          <cell r="C286">
            <v>0</v>
          </cell>
        </row>
        <row r="287">
          <cell r="B287">
            <v>46015</v>
          </cell>
          <cell r="C287">
            <v>20832.79</v>
          </cell>
        </row>
        <row r="288">
          <cell r="B288">
            <v>46000</v>
          </cell>
          <cell r="C288">
            <v>124908.18</v>
          </cell>
        </row>
        <row r="289">
          <cell r="B289">
            <v>46110</v>
          </cell>
          <cell r="C289">
            <v>5254.27</v>
          </cell>
        </row>
        <row r="290">
          <cell r="B290">
            <v>46112</v>
          </cell>
          <cell r="C290">
            <v>0.06</v>
          </cell>
        </row>
        <row r="291">
          <cell r="B291">
            <v>46117</v>
          </cell>
          <cell r="C291">
            <v>1642896.97</v>
          </cell>
        </row>
        <row r="292">
          <cell r="B292">
            <v>46100</v>
          </cell>
          <cell r="C292">
            <v>1648151.3</v>
          </cell>
        </row>
        <row r="293">
          <cell r="B293">
            <v>46410</v>
          </cell>
          <cell r="C293">
            <v>44.53</v>
          </cell>
        </row>
        <row r="294">
          <cell r="B294">
            <v>46414</v>
          </cell>
          <cell r="C294">
            <v>1960.32</v>
          </cell>
        </row>
        <row r="295">
          <cell r="B295">
            <v>46400</v>
          </cell>
          <cell r="C295">
            <v>2004.85</v>
          </cell>
        </row>
        <row r="296">
          <cell r="B296">
            <v>46510</v>
          </cell>
          <cell r="C296">
            <v>262</v>
          </cell>
        </row>
        <row r="297">
          <cell r="B297">
            <v>46500</v>
          </cell>
          <cell r="C297">
            <v>262</v>
          </cell>
        </row>
        <row r="298">
          <cell r="B298">
            <v>49110</v>
          </cell>
          <cell r="C298">
            <v>254628</v>
          </cell>
        </row>
        <row r="299">
          <cell r="B299">
            <v>49100</v>
          </cell>
          <cell r="C299">
            <v>254628</v>
          </cell>
        </row>
        <row r="300">
          <cell r="B300">
            <v>49910</v>
          </cell>
          <cell r="C300">
            <v>-243104475.31</v>
          </cell>
        </row>
        <row r="301">
          <cell r="B301">
            <v>49900</v>
          </cell>
          <cell r="C301">
            <v>-243104475.31</v>
          </cell>
        </row>
        <row r="302">
          <cell r="B302">
            <v>52010</v>
          </cell>
          <cell r="C302">
            <v>7632032.1500000004</v>
          </cell>
        </row>
        <row r="303">
          <cell r="B303">
            <v>52070</v>
          </cell>
          <cell r="C303">
            <v>0</v>
          </cell>
        </row>
        <row r="304">
          <cell r="B304">
            <v>52000</v>
          </cell>
          <cell r="C304">
            <v>7632032.1500000004</v>
          </cell>
        </row>
        <row r="305">
          <cell r="B305">
            <v>53010</v>
          </cell>
          <cell r="C305">
            <v>2366538.44</v>
          </cell>
        </row>
        <row r="306">
          <cell r="B306">
            <v>53070</v>
          </cell>
          <cell r="C306">
            <v>0</v>
          </cell>
        </row>
        <row r="307">
          <cell r="B307">
            <v>53000</v>
          </cell>
          <cell r="C307">
            <v>2366538.44</v>
          </cell>
        </row>
        <row r="308">
          <cell r="B308">
            <v>53130</v>
          </cell>
          <cell r="C308">
            <v>254685.47</v>
          </cell>
        </row>
        <row r="309">
          <cell r="B309">
            <v>53140</v>
          </cell>
          <cell r="C309">
            <v>53595.19</v>
          </cell>
        </row>
        <row r="310">
          <cell r="B310">
            <v>53150</v>
          </cell>
          <cell r="C310">
            <v>3812.98</v>
          </cell>
        </row>
        <row r="311">
          <cell r="B311">
            <v>53160</v>
          </cell>
          <cell r="C311">
            <v>1688004.25</v>
          </cell>
        </row>
        <row r="312">
          <cell r="B312">
            <v>53171</v>
          </cell>
          <cell r="C312">
            <v>120726.63</v>
          </cell>
        </row>
        <row r="313">
          <cell r="B313">
            <v>53172</v>
          </cell>
          <cell r="C313">
            <v>72370.67</v>
          </cell>
        </row>
        <row r="314">
          <cell r="B314">
            <v>53177</v>
          </cell>
          <cell r="C314">
            <v>43713.18</v>
          </cell>
        </row>
        <row r="315">
          <cell r="B315">
            <v>53181</v>
          </cell>
          <cell r="C315">
            <v>37843.9</v>
          </cell>
        </row>
        <row r="316">
          <cell r="B316">
            <v>53190</v>
          </cell>
          <cell r="C316">
            <v>98736.36</v>
          </cell>
        </row>
        <row r="317">
          <cell r="B317">
            <v>53199</v>
          </cell>
          <cell r="C317">
            <v>0</v>
          </cell>
        </row>
        <row r="318">
          <cell r="B318">
            <v>53100</v>
          </cell>
          <cell r="C318">
            <v>2373488.63</v>
          </cell>
        </row>
        <row r="319">
          <cell r="B319">
            <v>59899</v>
          </cell>
          <cell r="C319">
            <v>-2373488.63</v>
          </cell>
        </row>
        <row r="320">
          <cell r="B320">
            <v>59800</v>
          </cell>
          <cell r="C320">
            <v>-2373488.63</v>
          </cell>
        </row>
        <row r="321">
          <cell r="B321">
            <v>59910</v>
          </cell>
          <cell r="C321">
            <v>-9263545.5500000007</v>
          </cell>
        </row>
        <row r="322">
          <cell r="B322">
            <v>59900</v>
          </cell>
          <cell r="C322">
            <v>-9263545.5500000007</v>
          </cell>
        </row>
        <row r="323">
          <cell r="B323">
            <v>61110</v>
          </cell>
          <cell r="C323">
            <v>2084880.59</v>
          </cell>
        </row>
        <row r="324">
          <cell r="B324">
            <v>61111</v>
          </cell>
          <cell r="C324">
            <v>1245442.72</v>
          </cell>
        </row>
        <row r="325">
          <cell r="B325">
            <v>61114</v>
          </cell>
          <cell r="C325">
            <v>58406.02</v>
          </cell>
        </row>
        <row r="326">
          <cell r="B326">
            <v>61100</v>
          </cell>
          <cell r="C326">
            <v>3388729.33</v>
          </cell>
        </row>
        <row r="327">
          <cell r="B327">
            <v>61210</v>
          </cell>
          <cell r="C327">
            <v>853611.69</v>
          </cell>
        </row>
        <row r="328">
          <cell r="B328">
            <v>61211</v>
          </cell>
          <cell r="C328">
            <v>115269.37</v>
          </cell>
        </row>
        <row r="329">
          <cell r="B329">
            <v>61212</v>
          </cell>
          <cell r="C329">
            <v>106731.03</v>
          </cell>
        </row>
        <row r="330">
          <cell r="B330">
            <v>61215</v>
          </cell>
          <cell r="C330">
            <v>345293.9</v>
          </cell>
        </row>
        <row r="331">
          <cell r="B331">
            <v>61216</v>
          </cell>
          <cell r="C331">
            <v>114087.79</v>
          </cell>
        </row>
        <row r="332">
          <cell r="B332">
            <v>61217</v>
          </cell>
          <cell r="C332">
            <v>380048.68</v>
          </cell>
        </row>
        <row r="333">
          <cell r="B333">
            <v>61218</v>
          </cell>
          <cell r="C333">
            <v>304253.64</v>
          </cell>
        </row>
        <row r="334">
          <cell r="B334">
            <v>61219</v>
          </cell>
          <cell r="C334">
            <v>128046.16</v>
          </cell>
        </row>
        <row r="335">
          <cell r="B335">
            <v>61220</v>
          </cell>
          <cell r="C335">
            <v>22448.43</v>
          </cell>
        </row>
        <row r="336">
          <cell r="B336">
            <v>61221</v>
          </cell>
          <cell r="C336">
            <v>141508.13</v>
          </cell>
        </row>
        <row r="337">
          <cell r="B337">
            <v>61222</v>
          </cell>
          <cell r="C337">
            <v>71869.460000000006</v>
          </cell>
        </row>
        <row r="338">
          <cell r="B338">
            <v>61223</v>
          </cell>
          <cell r="C338">
            <v>62985.79</v>
          </cell>
        </row>
        <row r="339">
          <cell r="B339">
            <v>61224</v>
          </cell>
          <cell r="C339">
            <v>45522.9</v>
          </cell>
        </row>
        <row r="340">
          <cell r="B340">
            <v>61226</v>
          </cell>
          <cell r="C340">
            <v>28046.79</v>
          </cell>
        </row>
        <row r="341">
          <cell r="B341">
            <v>61227</v>
          </cell>
          <cell r="C341">
            <v>2678.56</v>
          </cell>
        </row>
        <row r="342">
          <cell r="B342">
            <v>61229</v>
          </cell>
          <cell r="C342">
            <v>1315.94</v>
          </cell>
        </row>
        <row r="343">
          <cell r="B343">
            <v>61230</v>
          </cell>
          <cell r="C343">
            <v>4061.8</v>
          </cell>
        </row>
        <row r="344">
          <cell r="B344">
            <v>61231</v>
          </cell>
          <cell r="C344">
            <v>1894.57</v>
          </cell>
        </row>
        <row r="345">
          <cell r="B345">
            <v>61232</v>
          </cell>
          <cell r="C345">
            <v>501524.42</v>
          </cell>
        </row>
        <row r="346">
          <cell r="B346">
            <v>61233</v>
          </cell>
          <cell r="C346">
            <v>73714.11</v>
          </cell>
        </row>
        <row r="347">
          <cell r="B347">
            <v>61234</v>
          </cell>
          <cell r="C347">
            <v>746.27</v>
          </cell>
        </row>
        <row r="348">
          <cell r="B348">
            <v>61235</v>
          </cell>
          <cell r="C348">
            <v>20978.85</v>
          </cell>
        </row>
        <row r="349">
          <cell r="B349">
            <v>61236</v>
          </cell>
          <cell r="C349">
            <v>459.84</v>
          </cell>
        </row>
        <row r="350">
          <cell r="B350">
            <v>61239</v>
          </cell>
          <cell r="C350">
            <v>1750</v>
          </cell>
        </row>
        <row r="351">
          <cell r="B351">
            <v>61240</v>
          </cell>
          <cell r="C351">
            <v>39427.379999999997</v>
          </cell>
        </row>
        <row r="352">
          <cell r="B352">
            <v>61241</v>
          </cell>
          <cell r="C352">
            <v>161515.12</v>
          </cell>
        </row>
        <row r="353">
          <cell r="B353">
            <v>61242</v>
          </cell>
          <cell r="C353">
            <v>4149.97</v>
          </cell>
        </row>
        <row r="354">
          <cell r="B354">
            <v>61245</v>
          </cell>
          <cell r="C354">
            <v>14542.1</v>
          </cell>
        </row>
        <row r="355">
          <cell r="B355">
            <v>61246</v>
          </cell>
          <cell r="C355">
            <v>1500</v>
          </cell>
        </row>
        <row r="356">
          <cell r="B356">
            <v>61247</v>
          </cell>
          <cell r="C356">
            <v>800</v>
          </cell>
        </row>
        <row r="357">
          <cell r="B357">
            <v>61250</v>
          </cell>
          <cell r="C357">
            <v>148818.38</v>
          </cell>
        </row>
        <row r="358">
          <cell r="B358">
            <v>61251</v>
          </cell>
          <cell r="C358">
            <v>4458.04</v>
          </cell>
        </row>
        <row r="359">
          <cell r="B359">
            <v>61254</v>
          </cell>
          <cell r="C359">
            <v>341243.38</v>
          </cell>
        </row>
        <row r="360">
          <cell r="B360">
            <v>61255</v>
          </cell>
          <cell r="C360">
            <v>4921.83</v>
          </cell>
        </row>
        <row r="361">
          <cell r="B361">
            <v>61256</v>
          </cell>
          <cell r="C361">
            <v>-31127.55</v>
          </cell>
        </row>
        <row r="362">
          <cell r="B362">
            <v>61261</v>
          </cell>
          <cell r="C362">
            <v>4579.1000000000004</v>
          </cell>
        </row>
        <row r="363">
          <cell r="B363">
            <v>61262</v>
          </cell>
          <cell r="C363">
            <v>110164</v>
          </cell>
        </row>
        <row r="364">
          <cell r="B364">
            <v>61263</v>
          </cell>
          <cell r="C364">
            <v>245122.45</v>
          </cell>
        </row>
        <row r="365">
          <cell r="B365">
            <v>61265</v>
          </cell>
          <cell r="C365">
            <v>29853.759999999998</v>
          </cell>
        </row>
        <row r="366">
          <cell r="B366">
            <v>61266</v>
          </cell>
          <cell r="C366">
            <v>126178.51</v>
          </cell>
        </row>
        <row r="367">
          <cell r="B367">
            <v>61268</v>
          </cell>
          <cell r="C367">
            <v>23310.37</v>
          </cell>
        </row>
        <row r="368">
          <cell r="B368">
            <v>61269</v>
          </cell>
          <cell r="C368">
            <v>70867.320000000007</v>
          </cell>
        </row>
        <row r="369">
          <cell r="B369">
            <v>61270</v>
          </cell>
          <cell r="C369">
            <v>9826.11</v>
          </cell>
        </row>
        <row r="370">
          <cell r="B370">
            <v>61200</v>
          </cell>
          <cell r="C370">
            <v>4638998.3899999997</v>
          </cell>
        </row>
        <row r="371">
          <cell r="B371">
            <v>61310</v>
          </cell>
          <cell r="C371">
            <v>11329.02</v>
          </cell>
        </row>
        <row r="372">
          <cell r="B372">
            <v>61311</v>
          </cell>
          <cell r="C372">
            <v>6574.07</v>
          </cell>
        </row>
        <row r="373">
          <cell r="B373">
            <v>61316</v>
          </cell>
          <cell r="C373">
            <v>10224.94</v>
          </cell>
        </row>
        <row r="374">
          <cell r="B374">
            <v>61300</v>
          </cell>
          <cell r="C374">
            <v>28128.03</v>
          </cell>
        </row>
        <row r="375">
          <cell r="B375">
            <v>61410</v>
          </cell>
          <cell r="C375">
            <v>11302.93</v>
          </cell>
        </row>
        <row r="376">
          <cell r="B376">
            <v>61412</v>
          </cell>
          <cell r="C376">
            <v>11173.35</v>
          </cell>
        </row>
        <row r="377">
          <cell r="B377">
            <v>61400</v>
          </cell>
          <cell r="C377">
            <v>22476.28</v>
          </cell>
        </row>
        <row r="378">
          <cell r="B378">
            <v>61510</v>
          </cell>
          <cell r="C378">
            <v>862.03</v>
          </cell>
        </row>
        <row r="379">
          <cell r="B379">
            <v>61511</v>
          </cell>
          <cell r="C379">
            <v>8673.68</v>
          </cell>
        </row>
        <row r="380">
          <cell r="B380">
            <v>61512</v>
          </cell>
          <cell r="C380">
            <v>24641.54</v>
          </cell>
        </row>
        <row r="381">
          <cell r="B381">
            <v>61514</v>
          </cell>
          <cell r="C381">
            <v>16915.009999999998</v>
          </cell>
        </row>
        <row r="382">
          <cell r="B382">
            <v>61515</v>
          </cell>
          <cell r="C382">
            <v>175.4</v>
          </cell>
        </row>
        <row r="383">
          <cell r="B383">
            <v>61500</v>
          </cell>
          <cell r="C383">
            <v>51267.66</v>
          </cell>
        </row>
        <row r="384">
          <cell r="B384">
            <v>62110</v>
          </cell>
          <cell r="C384">
            <v>151.79</v>
          </cell>
        </row>
        <row r="385">
          <cell r="B385">
            <v>62100</v>
          </cell>
          <cell r="C385">
            <v>151.79</v>
          </cell>
        </row>
        <row r="386">
          <cell r="B386">
            <v>62210</v>
          </cell>
          <cell r="C386">
            <v>12129.04</v>
          </cell>
        </row>
        <row r="387">
          <cell r="B387">
            <v>62211</v>
          </cell>
          <cell r="C387">
            <v>15547.06</v>
          </cell>
        </row>
        <row r="388">
          <cell r="B388">
            <v>62212</v>
          </cell>
          <cell r="C388">
            <v>1913.08</v>
          </cell>
        </row>
        <row r="389">
          <cell r="B389">
            <v>62214</v>
          </cell>
          <cell r="C389">
            <v>22251.43</v>
          </cell>
        </row>
        <row r="390">
          <cell r="B390">
            <v>62200</v>
          </cell>
          <cell r="C390">
            <v>51840.61</v>
          </cell>
        </row>
        <row r="391">
          <cell r="B391">
            <v>62310</v>
          </cell>
          <cell r="C391">
            <v>17718.07</v>
          </cell>
        </row>
        <row r="392">
          <cell r="B392">
            <v>62311</v>
          </cell>
          <cell r="C392">
            <v>14768.6</v>
          </cell>
        </row>
        <row r="393">
          <cell r="B393">
            <v>62300</v>
          </cell>
          <cell r="C393">
            <v>32486.67</v>
          </cell>
        </row>
        <row r="394">
          <cell r="B394">
            <v>62410</v>
          </cell>
          <cell r="C394">
            <v>67247.839999999997</v>
          </cell>
        </row>
        <row r="395">
          <cell r="B395">
            <v>62411</v>
          </cell>
          <cell r="C395">
            <v>152705.85999999999</v>
          </cell>
        </row>
        <row r="396">
          <cell r="B396">
            <v>62412</v>
          </cell>
          <cell r="C396">
            <v>27216</v>
          </cell>
        </row>
        <row r="397">
          <cell r="B397">
            <v>62400</v>
          </cell>
          <cell r="C397">
            <v>247169.7</v>
          </cell>
        </row>
        <row r="398">
          <cell r="B398">
            <v>62511</v>
          </cell>
          <cell r="C398">
            <v>865.36</v>
          </cell>
        </row>
        <row r="399">
          <cell r="B399">
            <v>62513</v>
          </cell>
          <cell r="C399">
            <v>4899</v>
          </cell>
        </row>
        <row r="400">
          <cell r="B400">
            <v>62514</v>
          </cell>
          <cell r="C400">
            <v>29998.62</v>
          </cell>
        </row>
        <row r="401">
          <cell r="B401">
            <v>62500</v>
          </cell>
          <cell r="C401">
            <v>35762.980000000003</v>
          </cell>
        </row>
        <row r="402">
          <cell r="B402">
            <v>62610</v>
          </cell>
          <cell r="C402">
            <v>239991.42</v>
          </cell>
        </row>
        <row r="403">
          <cell r="B403">
            <v>62615</v>
          </cell>
          <cell r="C403">
            <v>88196.66</v>
          </cell>
        </row>
        <row r="404">
          <cell r="B404">
            <v>62616</v>
          </cell>
          <cell r="C404">
            <v>11037.31</v>
          </cell>
        </row>
        <row r="405">
          <cell r="B405">
            <v>62618</v>
          </cell>
          <cell r="C405">
            <v>36904.86</v>
          </cell>
        </row>
        <row r="406">
          <cell r="B406">
            <v>62619</v>
          </cell>
          <cell r="C406">
            <v>41057.199999999997</v>
          </cell>
        </row>
        <row r="407">
          <cell r="B407">
            <v>62629</v>
          </cell>
          <cell r="C407">
            <v>14870.18</v>
          </cell>
        </row>
        <row r="408">
          <cell r="B408">
            <v>62600</v>
          </cell>
          <cell r="C408">
            <v>432057.63</v>
          </cell>
        </row>
        <row r="409">
          <cell r="B409">
            <v>62712</v>
          </cell>
          <cell r="C409">
            <v>7179.77</v>
          </cell>
        </row>
        <row r="410">
          <cell r="B410">
            <v>62700</v>
          </cell>
          <cell r="C410">
            <v>7179.77</v>
          </cell>
        </row>
        <row r="411">
          <cell r="B411">
            <v>62810</v>
          </cell>
          <cell r="C411">
            <v>21746.04</v>
          </cell>
        </row>
        <row r="412">
          <cell r="B412">
            <v>62811</v>
          </cell>
          <cell r="C412">
            <v>3521.75</v>
          </cell>
        </row>
        <row r="413">
          <cell r="B413">
            <v>62814</v>
          </cell>
          <cell r="C413">
            <v>99824.83</v>
          </cell>
        </row>
        <row r="414">
          <cell r="B414">
            <v>62815</v>
          </cell>
          <cell r="C414">
            <v>2000</v>
          </cell>
        </row>
        <row r="415">
          <cell r="B415">
            <v>62816</v>
          </cell>
          <cell r="C415">
            <v>12289.12</v>
          </cell>
        </row>
        <row r="416">
          <cell r="B416">
            <v>62817</v>
          </cell>
          <cell r="C416">
            <v>13552.81</v>
          </cell>
        </row>
        <row r="417">
          <cell r="B417">
            <v>62818</v>
          </cell>
          <cell r="C417">
            <v>6401.49</v>
          </cell>
        </row>
        <row r="418">
          <cell r="B418">
            <v>62819</v>
          </cell>
          <cell r="C418">
            <v>320.76</v>
          </cell>
        </row>
        <row r="419">
          <cell r="B419">
            <v>62800</v>
          </cell>
          <cell r="C419">
            <v>159656.79999999999</v>
          </cell>
        </row>
        <row r="420">
          <cell r="B420">
            <v>63010</v>
          </cell>
          <cell r="C420">
            <v>155406.81</v>
          </cell>
        </row>
        <row r="421">
          <cell r="B421">
            <v>63012</v>
          </cell>
          <cell r="C421">
            <v>350.03</v>
          </cell>
        </row>
        <row r="422">
          <cell r="B422">
            <v>63000</v>
          </cell>
          <cell r="C422">
            <v>155756.84</v>
          </cell>
        </row>
        <row r="423">
          <cell r="B423">
            <v>63111</v>
          </cell>
          <cell r="C423">
            <v>60889.99</v>
          </cell>
        </row>
        <row r="424">
          <cell r="B424">
            <v>63113</v>
          </cell>
          <cell r="C424">
            <v>7252.91</v>
          </cell>
        </row>
        <row r="425">
          <cell r="B425">
            <v>63100</v>
          </cell>
          <cell r="C425">
            <v>68142.899999999994</v>
          </cell>
        </row>
        <row r="426">
          <cell r="B426">
            <v>63310</v>
          </cell>
          <cell r="C426">
            <v>6480.39</v>
          </cell>
        </row>
        <row r="427">
          <cell r="B427">
            <v>63311</v>
          </cell>
          <cell r="C427">
            <v>448.94</v>
          </cell>
        </row>
        <row r="428">
          <cell r="B428">
            <v>63315</v>
          </cell>
          <cell r="C428">
            <v>29777.42</v>
          </cell>
        </row>
        <row r="429">
          <cell r="B429">
            <v>63300</v>
          </cell>
          <cell r="C429">
            <v>36706.75</v>
          </cell>
        </row>
        <row r="430">
          <cell r="B430">
            <v>64010</v>
          </cell>
          <cell r="C430">
            <v>46044.74</v>
          </cell>
        </row>
        <row r="431">
          <cell r="B431">
            <v>64011</v>
          </cell>
          <cell r="C431">
            <v>15623</v>
          </cell>
        </row>
        <row r="432">
          <cell r="B432">
            <v>64012</v>
          </cell>
          <cell r="C432">
            <v>23413.8</v>
          </cell>
        </row>
        <row r="433">
          <cell r="B433">
            <v>64013</v>
          </cell>
          <cell r="C433">
            <v>5301.28</v>
          </cell>
        </row>
        <row r="434">
          <cell r="B434">
            <v>64015</v>
          </cell>
          <cell r="C434">
            <v>17.559999999999999</v>
          </cell>
        </row>
        <row r="435">
          <cell r="B435">
            <v>64000</v>
          </cell>
          <cell r="C435">
            <v>90400.38</v>
          </cell>
        </row>
        <row r="436">
          <cell r="B436">
            <v>66010</v>
          </cell>
          <cell r="C436">
            <v>500</v>
          </cell>
        </row>
        <row r="437">
          <cell r="B437">
            <v>66014</v>
          </cell>
          <cell r="C437">
            <v>536000</v>
          </cell>
        </row>
        <row r="438">
          <cell r="B438">
            <v>66015</v>
          </cell>
          <cell r="C438">
            <v>13180.34</v>
          </cell>
        </row>
        <row r="439">
          <cell r="B439">
            <v>66016</v>
          </cell>
          <cell r="C439">
            <v>13378</v>
          </cell>
        </row>
        <row r="440">
          <cell r="B440">
            <v>66000</v>
          </cell>
          <cell r="C440">
            <v>563058.34</v>
          </cell>
        </row>
        <row r="441">
          <cell r="B441">
            <v>66110</v>
          </cell>
          <cell r="C441">
            <v>4761</v>
          </cell>
        </row>
        <row r="442">
          <cell r="B442">
            <v>66111</v>
          </cell>
          <cell r="C442">
            <v>2027.85</v>
          </cell>
        </row>
        <row r="443">
          <cell r="B443">
            <v>66100</v>
          </cell>
          <cell r="C443">
            <v>6788.85</v>
          </cell>
        </row>
        <row r="444">
          <cell r="B444">
            <v>66210</v>
          </cell>
          <cell r="C444">
            <v>1190</v>
          </cell>
        </row>
        <row r="445">
          <cell r="B445">
            <v>66200</v>
          </cell>
          <cell r="C445">
            <v>1190</v>
          </cell>
        </row>
        <row r="446">
          <cell r="B446">
            <v>66311</v>
          </cell>
          <cell r="C446">
            <v>7328.37</v>
          </cell>
        </row>
        <row r="447">
          <cell r="B447">
            <v>66312</v>
          </cell>
          <cell r="C447">
            <v>400</v>
          </cell>
        </row>
        <row r="448">
          <cell r="B448">
            <v>66315</v>
          </cell>
          <cell r="C448">
            <v>0</v>
          </cell>
        </row>
        <row r="449">
          <cell r="B449">
            <v>66300</v>
          </cell>
          <cell r="C449">
            <v>7728.37</v>
          </cell>
        </row>
        <row r="450">
          <cell r="B450">
            <v>67010</v>
          </cell>
          <cell r="C450">
            <v>42820.58</v>
          </cell>
        </row>
        <row r="451">
          <cell r="B451">
            <v>67011</v>
          </cell>
          <cell r="C451">
            <v>17344.060000000001</v>
          </cell>
        </row>
        <row r="452">
          <cell r="B452">
            <v>67016</v>
          </cell>
          <cell r="C452">
            <v>8765.99</v>
          </cell>
        </row>
        <row r="453">
          <cell r="B453">
            <v>67018</v>
          </cell>
          <cell r="C453">
            <v>64488.56</v>
          </cell>
        </row>
        <row r="454">
          <cell r="B454">
            <v>67019</v>
          </cell>
          <cell r="C454">
            <v>27629.66</v>
          </cell>
        </row>
        <row r="455">
          <cell r="B455">
            <v>67023</v>
          </cell>
          <cell r="C455">
            <v>63394.04</v>
          </cell>
        </row>
        <row r="456">
          <cell r="B456">
            <v>67000</v>
          </cell>
          <cell r="C456">
            <v>224442.89</v>
          </cell>
        </row>
        <row r="457">
          <cell r="B457">
            <v>67111</v>
          </cell>
          <cell r="C457">
            <v>7.24</v>
          </cell>
        </row>
        <row r="458">
          <cell r="B458">
            <v>67112</v>
          </cell>
          <cell r="C458">
            <v>2846.78</v>
          </cell>
        </row>
        <row r="459">
          <cell r="B459">
            <v>67100</v>
          </cell>
          <cell r="C459">
            <v>2854.02</v>
          </cell>
        </row>
        <row r="460">
          <cell r="B460">
            <v>67310</v>
          </cell>
          <cell r="C460">
            <v>6000</v>
          </cell>
        </row>
        <row r="461">
          <cell r="B461">
            <v>67300</v>
          </cell>
          <cell r="C461">
            <v>6000</v>
          </cell>
        </row>
        <row r="462">
          <cell r="B462">
            <v>67411</v>
          </cell>
          <cell r="C462">
            <v>5374.62</v>
          </cell>
        </row>
        <row r="463">
          <cell r="B463">
            <v>67412</v>
          </cell>
          <cell r="C463">
            <v>303351.53000000003</v>
          </cell>
        </row>
        <row r="464">
          <cell r="B464">
            <v>67400</v>
          </cell>
          <cell r="C464">
            <v>308726.15000000002</v>
          </cell>
        </row>
        <row r="465">
          <cell r="B465">
            <v>67610</v>
          </cell>
          <cell r="C465">
            <v>8254.41</v>
          </cell>
        </row>
        <row r="466">
          <cell r="B466">
            <v>67600</v>
          </cell>
          <cell r="C466">
            <v>8254.41</v>
          </cell>
        </row>
        <row r="467">
          <cell r="B467">
            <v>67710</v>
          </cell>
          <cell r="C467">
            <v>152874.71</v>
          </cell>
        </row>
        <row r="468">
          <cell r="B468">
            <v>67711</v>
          </cell>
          <cell r="C468">
            <v>162220.64000000001</v>
          </cell>
        </row>
        <row r="469">
          <cell r="B469">
            <v>67712</v>
          </cell>
          <cell r="C469">
            <v>11072.75</v>
          </cell>
        </row>
        <row r="470">
          <cell r="B470">
            <v>67713</v>
          </cell>
          <cell r="C470">
            <v>9570.2900000000009</v>
          </cell>
        </row>
        <row r="471">
          <cell r="B471">
            <v>67714</v>
          </cell>
          <cell r="C471">
            <v>38673.699999999997</v>
          </cell>
        </row>
        <row r="472">
          <cell r="B472">
            <v>67721</v>
          </cell>
          <cell r="C472">
            <v>5.28</v>
          </cell>
        </row>
        <row r="473">
          <cell r="B473">
            <v>67723</v>
          </cell>
          <cell r="C473">
            <v>55049.97</v>
          </cell>
        </row>
        <row r="474">
          <cell r="B474">
            <v>67724</v>
          </cell>
          <cell r="C474">
            <v>11836.84</v>
          </cell>
        </row>
        <row r="475">
          <cell r="B475">
            <v>67725</v>
          </cell>
          <cell r="C475">
            <v>-13.15</v>
          </cell>
        </row>
        <row r="476">
          <cell r="B476">
            <v>67729</v>
          </cell>
          <cell r="C476">
            <v>335.48</v>
          </cell>
        </row>
        <row r="477">
          <cell r="B477">
            <v>67738</v>
          </cell>
          <cell r="C477">
            <v>15367.76</v>
          </cell>
        </row>
        <row r="478">
          <cell r="B478">
            <v>67700</v>
          </cell>
          <cell r="C478">
            <v>456994.27</v>
          </cell>
        </row>
        <row r="479">
          <cell r="B479">
            <v>67810</v>
          </cell>
          <cell r="C479">
            <v>1562779.36</v>
          </cell>
        </row>
        <row r="480">
          <cell r="B480">
            <v>67811</v>
          </cell>
          <cell r="C480">
            <v>50656.97</v>
          </cell>
        </row>
        <row r="481">
          <cell r="B481">
            <v>67800</v>
          </cell>
          <cell r="C481">
            <v>1613436.33</v>
          </cell>
        </row>
        <row r="482">
          <cell r="B482">
            <v>68210</v>
          </cell>
          <cell r="C482">
            <v>241214.96</v>
          </cell>
        </row>
        <row r="483">
          <cell r="B483">
            <v>68200</v>
          </cell>
          <cell r="C483">
            <v>241214.96</v>
          </cell>
        </row>
        <row r="484">
          <cell r="B484">
            <v>68912</v>
          </cell>
          <cell r="C484">
            <v>-18475.3</v>
          </cell>
        </row>
        <row r="485">
          <cell r="B485">
            <v>68916</v>
          </cell>
          <cell r="C485">
            <v>-5144.32</v>
          </cell>
        </row>
        <row r="486">
          <cell r="B486">
            <v>68921</v>
          </cell>
          <cell r="C486">
            <v>-133611.29</v>
          </cell>
        </row>
        <row r="487">
          <cell r="B487">
            <v>68922</v>
          </cell>
          <cell r="C487">
            <v>-265319.99</v>
          </cell>
        </row>
        <row r="488">
          <cell r="B488">
            <v>68999</v>
          </cell>
          <cell r="C488">
            <v>-18616.75</v>
          </cell>
        </row>
        <row r="489">
          <cell r="B489">
            <v>68900</v>
          </cell>
          <cell r="C489">
            <v>-441167.65</v>
          </cell>
        </row>
        <row r="490">
          <cell r="B490">
            <v>69110</v>
          </cell>
          <cell r="C490">
            <v>43230.39</v>
          </cell>
        </row>
        <row r="491">
          <cell r="B491">
            <v>69100</v>
          </cell>
          <cell r="C491">
            <v>43230.39</v>
          </cell>
        </row>
        <row r="492">
          <cell r="B492">
            <v>69812</v>
          </cell>
          <cell r="C492">
            <v>103848.43</v>
          </cell>
        </row>
        <row r="493">
          <cell r="B493">
            <v>69814</v>
          </cell>
          <cell r="C493">
            <v>34928.03</v>
          </cell>
        </row>
        <row r="494">
          <cell r="B494">
            <v>69815</v>
          </cell>
          <cell r="C494">
            <v>101392.54</v>
          </cell>
        </row>
        <row r="495">
          <cell r="B495">
            <v>69816</v>
          </cell>
          <cell r="C495">
            <v>-254628</v>
          </cell>
        </row>
        <row r="496">
          <cell r="B496">
            <v>69817</v>
          </cell>
          <cell r="C496">
            <v>5141649.32</v>
          </cell>
        </row>
        <row r="497">
          <cell r="B497">
            <v>69818</v>
          </cell>
          <cell r="C497">
            <v>-753179</v>
          </cell>
        </row>
        <row r="498">
          <cell r="B498">
            <v>69819</v>
          </cell>
          <cell r="C498">
            <v>0</v>
          </cell>
        </row>
        <row r="499">
          <cell r="B499">
            <v>69899</v>
          </cell>
          <cell r="C499">
            <v>-16316962.220000001</v>
          </cell>
        </row>
        <row r="500">
          <cell r="B500">
            <v>69800</v>
          </cell>
          <cell r="C500">
            <v>-11942950.9</v>
          </cell>
        </row>
        <row r="501">
          <cell r="B501">
            <v>69910</v>
          </cell>
          <cell r="C501">
            <v>-231722.76</v>
          </cell>
        </row>
        <row r="502">
          <cell r="B502">
            <v>69900</v>
          </cell>
          <cell r="C502">
            <v>-231722.76</v>
          </cell>
        </row>
        <row r="503">
          <cell r="B503">
            <v>71010</v>
          </cell>
          <cell r="C503">
            <v>118764.83</v>
          </cell>
        </row>
        <row r="504">
          <cell r="B504">
            <v>71013</v>
          </cell>
          <cell r="C504">
            <v>85.57</v>
          </cell>
        </row>
        <row r="505">
          <cell r="B505">
            <v>71015</v>
          </cell>
          <cell r="C505">
            <v>141835.43</v>
          </cell>
        </row>
        <row r="506">
          <cell r="B506">
            <v>71018</v>
          </cell>
          <cell r="C506">
            <v>672146.66</v>
          </cell>
        </row>
        <row r="507">
          <cell r="B507">
            <v>71021</v>
          </cell>
          <cell r="C507">
            <v>40791.24</v>
          </cell>
        </row>
        <row r="508">
          <cell r="B508">
            <v>71000</v>
          </cell>
          <cell r="C508">
            <v>973623.73</v>
          </cell>
        </row>
        <row r="509">
          <cell r="B509">
            <v>71211</v>
          </cell>
          <cell r="C509">
            <v>-1076.19</v>
          </cell>
        </row>
        <row r="510">
          <cell r="B510">
            <v>71212</v>
          </cell>
          <cell r="C510">
            <v>1095.8499999999999</v>
          </cell>
        </row>
        <row r="511">
          <cell r="B511">
            <v>71200</v>
          </cell>
          <cell r="C511">
            <v>1403.59</v>
          </cell>
        </row>
        <row r="512">
          <cell r="B512">
            <v>71310</v>
          </cell>
          <cell r="C512">
            <v>160547.68</v>
          </cell>
        </row>
        <row r="513">
          <cell r="B513">
            <v>71311</v>
          </cell>
          <cell r="C513">
            <v>51312.98</v>
          </cell>
        </row>
        <row r="514">
          <cell r="B514">
            <v>71300</v>
          </cell>
          <cell r="C514">
            <v>211860.66</v>
          </cell>
        </row>
        <row r="515">
          <cell r="B515">
            <v>72010</v>
          </cell>
          <cell r="C515">
            <v>-60788.75</v>
          </cell>
        </row>
        <row r="516">
          <cell r="B516">
            <v>72011</v>
          </cell>
          <cell r="C516">
            <v>-41.85</v>
          </cell>
        </row>
        <row r="517">
          <cell r="B517">
            <v>72012</v>
          </cell>
          <cell r="C517">
            <v>-1828512.62</v>
          </cell>
        </row>
        <row r="518">
          <cell r="B518">
            <v>72014</v>
          </cell>
          <cell r="C518">
            <v>-616.45000000000005</v>
          </cell>
        </row>
        <row r="519">
          <cell r="B519">
            <v>72000</v>
          </cell>
          <cell r="C519">
            <v>-1889959.67</v>
          </cell>
        </row>
        <row r="520">
          <cell r="B520">
            <v>72310</v>
          </cell>
          <cell r="C520">
            <v>-428.4</v>
          </cell>
        </row>
        <row r="521">
          <cell r="B521">
            <v>72311</v>
          </cell>
          <cell r="C521">
            <v>-1403888.3</v>
          </cell>
        </row>
        <row r="522">
          <cell r="B522">
            <v>72312</v>
          </cell>
          <cell r="C522">
            <v>-228970.66</v>
          </cell>
        </row>
        <row r="523">
          <cell r="B523">
            <v>72300</v>
          </cell>
          <cell r="C523">
            <v>-1633287.36</v>
          </cell>
        </row>
        <row r="524">
          <cell r="B524">
            <v>75012</v>
          </cell>
          <cell r="C524">
            <v>-450936.48</v>
          </cell>
        </row>
        <row r="525">
          <cell r="B525">
            <v>75013</v>
          </cell>
          <cell r="C525">
            <v>-17394.939999999999</v>
          </cell>
        </row>
        <row r="526">
          <cell r="B526">
            <v>75000</v>
          </cell>
          <cell r="C526">
            <v>-468331.42</v>
          </cell>
        </row>
        <row r="527">
          <cell r="B527">
            <v>77017</v>
          </cell>
          <cell r="C527">
            <v>0</v>
          </cell>
        </row>
        <row r="528">
          <cell r="B528">
            <v>77000</v>
          </cell>
          <cell r="C528">
            <v>0</v>
          </cell>
        </row>
        <row r="529">
          <cell r="B529">
            <v>79899</v>
          </cell>
          <cell r="C529">
            <v>468331.42</v>
          </cell>
        </row>
        <row r="530">
          <cell r="B530">
            <v>79800</v>
          </cell>
          <cell r="C530">
            <v>468331.42</v>
          </cell>
        </row>
        <row r="531">
          <cell r="B531">
            <v>79910</v>
          </cell>
          <cell r="C531">
            <v>2223179.12</v>
          </cell>
        </row>
        <row r="532">
          <cell r="B532">
            <v>79900</v>
          </cell>
          <cell r="C532">
            <v>2223179.12</v>
          </cell>
        </row>
        <row r="533">
          <cell r="B533">
            <v>81210</v>
          </cell>
          <cell r="C533">
            <v>-3641</v>
          </cell>
        </row>
        <row r="534">
          <cell r="B534">
            <v>81211</v>
          </cell>
          <cell r="C534">
            <v>14245.94</v>
          </cell>
        </row>
        <row r="535">
          <cell r="B535">
            <v>81216</v>
          </cell>
          <cell r="C535">
            <v>-10604.94</v>
          </cell>
        </row>
        <row r="536">
          <cell r="B536">
            <v>81200</v>
          </cell>
          <cell r="C536">
            <v>0</v>
          </cell>
        </row>
        <row r="537">
          <cell r="B537">
            <v>83010</v>
          </cell>
          <cell r="C537">
            <v>23758914.579999998</v>
          </cell>
        </row>
        <row r="538">
          <cell r="B538">
            <v>83011</v>
          </cell>
          <cell r="C538">
            <v>8749872.6799999997</v>
          </cell>
        </row>
        <row r="539">
          <cell r="B539">
            <v>83000</v>
          </cell>
          <cell r="C539">
            <v>0</v>
          </cell>
        </row>
        <row r="540">
          <cell r="B540">
            <v>83110</v>
          </cell>
          <cell r="C540">
            <v>6.97</v>
          </cell>
        </row>
        <row r="541">
          <cell r="B541">
            <v>83112</v>
          </cell>
          <cell r="C541">
            <v>68501.47</v>
          </cell>
        </row>
        <row r="542">
          <cell r="B542">
            <v>83100</v>
          </cell>
          <cell r="C542">
            <v>68508.44</v>
          </cell>
        </row>
        <row r="543">
          <cell r="B543">
            <v>83211</v>
          </cell>
          <cell r="C543">
            <v>123.21</v>
          </cell>
        </row>
        <row r="544">
          <cell r="B544">
            <v>83212</v>
          </cell>
          <cell r="C544">
            <v>48123.46</v>
          </cell>
        </row>
        <row r="545">
          <cell r="B545">
            <v>83200</v>
          </cell>
          <cell r="C545">
            <v>48246.67</v>
          </cell>
        </row>
        <row r="546">
          <cell r="B546">
            <v>84010</v>
          </cell>
          <cell r="C546">
            <v>-459.47</v>
          </cell>
        </row>
        <row r="547">
          <cell r="B547">
            <v>84011</v>
          </cell>
          <cell r="C547">
            <v>-59783.19</v>
          </cell>
        </row>
        <row r="548">
          <cell r="B548">
            <v>84013</v>
          </cell>
          <cell r="C548">
            <v>65687.27</v>
          </cell>
        </row>
        <row r="549">
          <cell r="B549">
            <v>84000</v>
          </cell>
          <cell r="C549">
            <v>5444.61</v>
          </cell>
        </row>
        <row r="550">
          <cell r="B550">
            <v>84110</v>
          </cell>
          <cell r="C550">
            <v>-1302931.54</v>
          </cell>
        </row>
        <row r="551">
          <cell r="B551">
            <v>84120</v>
          </cell>
          <cell r="C551">
            <v>990022.43</v>
          </cell>
        </row>
        <row r="552">
          <cell r="B552">
            <v>84100</v>
          </cell>
          <cell r="C552">
            <v>-312909.11</v>
          </cell>
        </row>
        <row r="553">
          <cell r="B553">
            <v>84212</v>
          </cell>
          <cell r="C553">
            <v>-9616.82</v>
          </cell>
        </row>
        <row r="554">
          <cell r="B554">
            <v>84216</v>
          </cell>
          <cell r="C554">
            <v>-1728987.43</v>
          </cell>
        </row>
        <row r="555">
          <cell r="B555">
            <v>84217</v>
          </cell>
          <cell r="C555">
            <v>37217.800000000003</v>
          </cell>
        </row>
        <row r="556">
          <cell r="B556">
            <v>84200</v>
          </cell>
          <cell r="C556">
            <v>12884.21</v>
          </cell>
        </row>
        <row r="557">
          <cell r="B557">
            <v>84310</v>
          </cell>
          <cell r="C557">
            <v>-456627.3</v>
          </cell>
        </row>
        <row r="558">
          <cell r="B558">
            <v>84311</v>
          </cell>
          <cell r="C558">
            <v>2098488.6</v>
          </cell>
        </row>
        <row r="559">
          <cell r="B559">
            <v>84312</v>
          </cell>
          <cell r="C559">
            <v>-1118022.04</v>
          </cell>
        </row>
        <row r="560">
          <cell r="B560">
            <v>84370</v>
          </cell>
          <cell r="C560">
            <v>0</v>
          </cell>
        </row>
        <row r="561">
          <cell r="B561">
            <v>84371</v>
          </cell>
          <cell r="C561">
            <v>0</v>
          </cell>
        </row>
        <row r="562">
          <cell r="B562">
            <v>84373</v>
          </cell>
          <cell r="C562">
            <v>0</v>
          </cell>
        </row>
        <row r="563">
          <cell r="B563">
            <v>84374</v>
          </cell>
          <cell r="C563">
            <v>0</v>
          </cell>
        </row>
        <row r="564">
          <cell r="B564">
            <v>84300</v>
          </cell>
          <cell r="C564">
            <v>523839.26</v>
          </cell>
        </row>
        <row r="565">
          <cell r="B565">
            <v>84530</v>
          </cell>
          <cell r="C565">
            <v>0</v>
          </cell>
        </row>
        <row r="566">
          <cell r="B566">
            <v>84540</v>
          </cell>
          <cell r="C566">
            <v>0</v>
          </cell>
        </row>
        <row r="567">
          <cell r="B567">
            <v>84550</v>
          </cell>
          <cell r="C567">
            <v>0</v>
          </cell>
        </row>
        <row r="568">
          <cell r="B568">
            <v>84560</v>
          </cell>
          <cell r="C568">
            <v>0</v>
          </cell>
        </row>
        <row r="569">
          <cell r="B569">
            <v>84570</v>
          </cell>
          <cell r="C569">
            <v>0</v>
          </cell>
        </row>
        <row r="570">
          <cell r="B570">
            <v>84571</v>
          </cell>
          <cell r="C570">
            <v>0</v>
          </cell>
        </row>
        <row r="571">
          <cell r="B571">
            <v>84572</v>
          </cell>
          <cell r="C571">
            <v>0</v>
          </cell>
        </row>
        <row r="572">
          <cell r="B572">
            <v>84577</v>
          </cell>
          <cell r="C572">
            <v>0</v>
          </cell>
        </row>
        <row r="573">
          <cell r="B573">
            <v>84581</v>
          </cell>
          <cell r="C573">
            <v>0</v>
          </cell>
        </row>
        <row r="574">
          <cell r="B574">
            <v>84590</v>
          </cell>
          <cell r="C574">
            <v>0</v>
          </cell>
        </row>
        <row r="575">
          <cell r="B575">
            <v>84500</v>
          </cell>
          <cell r="C575">
            <v>0</v>
          </cell>
        </row>
        <row r="576">
          <cell r="B576">
            <v>84610</v>
          </cell>
          <cell r="C576">
            <v>98065.96</v>
          </cell>
        </row>
        <row r="577">
          <cell r="B577">
            <v>84611</v>
          </cell>
          <cell r="C577">
            <v>-94187.88</v>
          </cell>
        </row>
        <row r="578">
          <cell r="B578">
            <v>84600</v>
          </cell>
          <cell r="C578">
            <v>3878.08</v>
          </cell>
        </row>
        <row r="579">
          <cell r="B579">
            <v>84812</v>
          </cell>
          <cell r="C579">
            <v>632.16999999999996</v>
          </cell>
        </row>
        <row r="580">
          <cell r="B580">
            <v>84813</v>
          </cell>
          <cell r="C580">
            <v>-19620.560000000001</v>
          </cell>
        </row>
        <row r="581">
          <cell r="B581">
            <v>84815</v>
          </cell>
          <cell r="C581">
            <v>489675.79</v>
          </cell>
        </row>
        <row r="582">
          <cell r="B582">
            <v>84817</v>
          </cell>
          <cell r="C582">
            <v>-31582.16</v>
          </cell>
        </row>
        <row r="583">
          <cell r="B583">
            <v>84826</v>
          </cell>
          <cell r="C583">
            <v>-19655.52</v>
          </cell>
        </row>
        <row r="584">
          <cell r="B584">
            <v>84878</v>
          </cell>
          <cell r="C584">
            <v>0</v>
          </cell>
        </row>
        <row r="585">
          <cell r="B585">
            <v>84800</v>
          </cell>
          <cell r="C585">
            <v>419449.72</v>
          </cell>
        </row>
        <row r="586">
          <cell r="B586">
            <v>86101</v>
          </cell>
          <cell r="C586">
            <v>15194.32</v>
          </cell>
        </row>
        <row r="587">
          <cell r="B587">
            <v>86100</v>
          </cell>
          <cell r="C587">
            <v>15194.32</v>
          </cell>
        </row>
        <row r="588">
          <cell r="B588">
            <v>86201</v>
          </cell>
          <cell r="C588">
            <v>43867.79</v>
          </cell>
        </row>
        <row r="589">
          <cell r="B589">
            <v>86202</v>
          </cell>
          <cell r="C589">
            <v>23417.43</v>
          </cell>
        </row>
        <row r="590">
          <cell r="B590">
            <v>86203</v>
          </cell>
          <cell r="C590">
            <v>11255.9</v>
          </cell>
        </row>
        <row r="591">
          <cell r="B591">
            <v>86204</v>
          </cell>
          <cell r="C591">
            <v>311.01</v>
          </cell>
        </row>
        <row r="592">
          <cell r="B592">
            <v>86200</v>
          </cell>
          <cell r="C592">
            <v>78852.13</v>
          </cell>
        </row>
        <row r="593">
          <cell r="B593">
            <v>87007</v>
          </cell>
          <cell r="C593">
            <v>152.25</v>
          </cell>
        </row>
        <row r="594">
          <cell r="B594">
            <v>87008</v>
          </cell>
          <cell r="C594">
            <v>62717.440000000002</v>
          </cell>
        </row>
        <row r="595">
          <cell r="B595">
            <v>87000</v>
          </cell>
          <cell r="C595">
            <v>62869.69</v>
          </cell>
        </row>
        <row r="596">
          <cell r="B596">
            <v>89010</v>
          </cell>
          <cell r="C596">
            <v>235853302.03999999</v>
          </cell>
        </row>
        <row r="597">
          <cell r="B597">
            <v>89000</v>
          </cell>
          <cell r="C597">
            <v>235853302.03999999</v>
          </cell>
        </row>
        <row r="598">
          <cell r="B598">
            <v>89110</v>
          </cell>
          <cell r="C598">
            <v>-235853302.03999999</v>
          </cell>
        </row>
        <row r="599">
          <cell r="B599">
            <v>89100</v>
          </cell>
          <cell r="C599">
            <v>-235853302.03999999</v>
          </cell>
        </row>
        <row r="600">
          <cell r="B600">
            <v>89230</v>
          </cell>
          <cell r="C600">
            <v>-152.25</v>
          </cell>
        </row>
        <row r="601">
          <cell r="B601">
            <v>89260</v>
          </cell>
          <cell r="C601">
            <v>-92732.44</v>
          </cell>
        </row>
        <row r="602">
          <cell r="B602">
            <v>89270</v>
          </cell>
          <cell r="C602">
            <v>-10451.31</v>
          </cell>
        </row>
        <row r="603">
          <cell r="B603">
            <v>89280</v>
          </cell>
          <cell r="C603">
            <v>-53580.14</v>
          </cell>
        </row>
        <row r="604">
          <cell r="B604">
            <v>89299</v>
          </cell>
          <cell r="C604">
            <v>0</v>
          </cell>
        </row>
        <row r="605">
          <cell r="B605">
            <v>89200</v>
          </cell>
          <cell r="C605">
            <v>-156916.14000000001</v>
          </cell>
        </row>
        <row r="606">
          <cell r="B606">
            <v>89910</v>
          </cell>
          <cell r="C606">
            <v>-30289519.949999999</v>
          </cell>
        </row>
        <row r="607">
          <cell r="B607">
            <v>89900</v>
          </cell>
          <cell r="C607">
            <v>-30289519.949999999</v>
          </cell>
        </row>
      </sheetData>
      <sheetData sheetId="1">
        <row r="4">
          <cell r="B4">
            <v>11000</v>
          </cell>
        </row>
        <row r="5">
          <cell r="B5">
            <v>11010</v>
          </cell>
          <cell r="C5">
            <v>818694.79</v>
          </cell>
        </row>
        <row r="6">
          <cell r="B6">
            <v>11020</v>
          </cell>
          <cell r="C6">
            <v>0</v>
          </cell>
        </row>
        <row r="7">
          <cell r="B7">
            <v>11100</v>
          </cell>
        </row>
        <row r="8">
          <cell r="B8">
            <v>11130</v>
          </cell>
          <cell r="C8">
            <v>13690637.58</v>
          </cell>
        </row>
        <row r="9">
          <cell r="B9">
            <v>11140</v>
          </cell>
          <cell r="C9">
            <v>2713729.62</v>
          </cell>
        </row>
        <row r="10">
          <cell r="B10">
            <v>11150</v>
          </cell>
          <cell r="C10">
            <v>231905.35</v>
          </cell>
        </row>
        <row r="11">
          <cell r="B11">
            <v>11200</v>
          </cell>
        </row>
        <row r="12">
          <cell r="B12">
            <v>11260</v>
          </cell>
          <cell r="C12">
            <v>40902429.990000002</v>
          </cell>
        </row>
        <row r="13">
          <cell r="B13">
            <v>11300</v>
          </cell>
        </row>
        <row r="14">
          <cell r="B14">
            <v>11370</v>
          </cell>
          <cell r="C14">
            <v>0</v>
          </cell>
        </row>
        <row r="15">
          <cell r="B15">
            <v>11371</v>
          </cell>
          <cell r="C15">
            <v>2635855.92</v>
          </cell>
        </row>
        <row r="16">
          <cell r="B16">
            <v>11372</v>
          </cell>
          <cell r="C16">
            <v>976135.56</v>
          </cell>
        </row>
        <row r="17">
          <cell r="B17">
            <v>11373</v>
          </cell>
          <cell r="C17">
            <v>0</v>
          </cell>
        </row>
        <row r="18">
          <cell r="B18">
            <v>11374</v>
          </cell>
          <cell r="C18">
            <v>0</v>
          </cell>
        </row>
        <row r="19">
          <cell r="B19">
            <v>11375</v>
          </cell>
          <cell r="C19">
            <v>0</v>
          </cell>
        </row>
        <row r="20">
          <cell r="B20">
            <v>11376</v>
          </cell>
          <cell r="C20">
            <v>0</v>
          </cell>
        </row>
        <row r="21">
          <cell r="B21">
            <v>11377</v>
          </cell>
          <cell r="C21">
            <v>529768.81999999995</v>
          </cell>
        </row>
        <row r="22">
          <cell r="B22">
            <v>11378</v>
          </cell>
          <cell r="C22">
            <v>0</v>
          </cell>
        </row>
        <row r="23">
          <cell r="B23">
            <v>11400</v>
          </cell>
        </row>
        <row r="24">
          <cell r="B24">
            <v>11481</v>
          </cell>
          <cell r="C24">
            <v>484777.1</v>
          </cell>
        </row>
        <row r="25">
          <cell r="B25">
            <v>11482</v>
          </cell>
          <cell r="C25">
            <v>0</v>
          </cell>
        </row>
        <row r="26">
          <cell r="B26">
            <v>11500</v>
          </cell>
        </row>
        <row r="27">
          <cell r="B27">
            <v>11590</v>
          </cell>
          <cell r="C27">
            <v>1533973.84</v>
          </cell>
        </row>
        <row r="28">
          <cell r="B28">
            <v>11591</v>
          </cell>
          <cell r="C28">
            <v>12386.59</v>
          </cell>
        </row>
        <row r="29">
          <cell r="B29">
            <v>11600</v>
          </cell>
        </row>
        <row r="30">
          <cell r="B30">
            <v>11610</v>
          </cell>
          <cell r="C30">
            <v>0</v>
          </cell>
        </row>
        <row r="31">
          <cell r="B31">
            <v>11620</v>
          </cell>
          <cell r="C31">
            <v>0</v>
          </cell>
        </row>
        <row r="32">
          <cell r="B32">
            <v>11630</v>
          </cell>
          <cell r="C32">
            <v>0</v>
          </cell>
        </row>
        <row r="33">
          <cell r="B33">
            <v>11640</v>
          </cell>
          <cell r="C33">
            <v>0</v>
          </cell>
        </row>
        <row r="34">
          <cell r="B34">
            <v>11650</v>
          </cell>
          <cell r="C34">
            <v>0</v>
          </cell>
        </row>
        <row r="35">
          <cell r="B35">
            <v>11660</v>
          </cell>
          <cell r="C35">
            <v>0</v>
          </cell>
        </row>
        <row r="36">
          <cell r="B36">
            <v>11661</v>
          </cell>
          <cell r="C36">
            <v>0</v>
          </cell>
        </row>
        <row r="37">
          <cell r="B37">
            <v>11671</v>
          </cell>
          <cell r="C37">
            <v>0</v>
          </cell>
        </row>
        <row r="38">
          <cell r="B38">
            <v>11672</v>
          </cell>
          <cell r="C38">
            <v>0</v>
          </cell>
        </row>
        <row r="39">
          <cell r="B39">
            <v>11673</v>
          </cell>
          <cell r="C39">
            <v>0</v>
          </cell>
        </row>
        <row r="40">
          <cell r="B40">
            <v>11674</v>
          </cell>
          <cell r="C40">
            <v>0</v>
          </cell>
        </row>
        <row r="41">
          <cell r="B41">
            <v>11675</v>
          </cell>
          <cell r="C41">
            <v>0</v>
          </cell>
        </row>
        <row r="42">
          <cell r="B42">
            <v>11676</v>
          </cell>
          <cell r="C42">
            <v>0</v>
          </cell>
        </row>
        <row r="43">
          <cell r="B43">
            <v>11677</v>
          </cell>
          <cell r="C43">
            <v>0</v>
          </cell>
        </row>
        <row r="44">
          <cell r="B44">
            <v>11678</v>
          </cell>
          <cell r="C44">
            <v>0</v>
          </cell>
        </row>
        <row r="45">
          <cell r="B45">
            <v>11681</v>
          </cell>
          <cell r="C45">
            <v>0</v>
          </cell>
        </row>
        <row r="46">
          <cell r="B46">
            <v>11682</v>
          </cell>
          <cell r="C46">
            <v>0</v>
          </cell>
        </row>
        <row r="47">
          <cell r="B47">
            <v>11690</v>
          </cell>
          <cell r="C47">
            <v>0</v>
          </cell>
        </row>
        <row r="48">
          <cell r="B48">
            <v>11691</v>
          </cell>
          <cell r="C48">
            <v>0</v>
          </cell>
        </row>
        <row r="49">
          <cell r="B49">
            <v>11700</v>
          </cell>
        </row>
        <row r="50">
          <cell r="B50">
            <v>11710</v>
          </cell>
          <cell r="C50">
            <v>0</v>
          </cell>
        </row>
        <row r="51">
          <cell r="B51">
            <v>11730</v>
          </cell>
          <cell r="C51">
            <v>0</v>
          </cell>
        </row>
        <row r="52">
          <cell r="B52">
            <v>11740</v>
          </cell>
          <cell r="C52">
            <v>0</v>
          </cell>
        </row>
        <row r="53">
          <cell r="B53">
            <v>11750</v>
          </cell>
          <cell r="C53">
            <v>0</v>
          </cell>
        </row>
        <row r="54">
          <cell r="B54">
            <v>11760</v>
          </cell>
          <cell r="C54">
            <v>0</v>
          </cell>
        </row>
        <row r="55">
          <cell r="B55">
            <v>11770</v>
          </cell>
          <cell r="C55">
            <v>0</v>
          </cell>
        </row>
        <row r="56">
          <cell r="B56">
            <v>11780</v>
          </cell>
          <cell r="C56">
            <v>0</v>
          </cell>
        </row>
        <row r="57">
          <cell r="B57">
            <v>11790</v>
          </cell>
          <cell r="C57">
            <v>0</v>
          </cell>
        </row>
        <row r="58">
          <cell r="B58">
            <v>11791</v>
          </cell>
          <cell r="C58">
            <v>0</v>
          </cell>
        </row>
        <row r="59">
          <cell r="B59">
            <v>11792</v>
          </cell>
          <cell r="C59">
            <v>0</v>
          </cell>
        </row>
        <row r="60">
          <cell r="B60">
            <v>11793</v>
          </cell>
          <cell r="C60">
            <v>0</v>
          </cell>
        </row>
        <row r="61">
          <cell r="B61">
            <v>11794</v>
          </cell>
          <cell r="C61">
            <v>0</v>
          </cell>
        </row>
        <row r="62">
          <cell r="B62">
            <v>11795</v>
          </cell>
          <cell r="C62">
            <v>0</v>
          </cell>
        </row>
        <row r="63">
          <cell r="B63">
            <v>11796</v>
          </cell>
          <cell r="C63">
            <v>0</v>
          </cell>
        </row>
        <row r="64">
          <cell r="B64">
            <v>11797</v>
          </cell>
          <cell r="C64">
            <v>0</v>
          </cell>
        </row>
        <row r="65">
          <cell r="B65">
            <v>11798</v>
          </cell>
          <cell r="C65">
            <v>0</v>
          </cell>
        </row>
        <row r="66">
          <cell r="B66">
            <v>11799</v>
          </cell>
          <cell r="C66">
            <v>0</v>
          </cell>
        </row>
        <row r="67">
          <cell r="B67">
            <v>11800</v>
          </cell>
        </row>
        <row r="68">
          <cell r="B68">
            <v>11810</v>
          </cell>
          <cell r="C68">
            <v>0</v>
          </cell>
        </row>
        <row r="69">
          <cell r="B69">
            <v>11820</v>
          </cell>
          <cell r="C69">
            <v>0</v>
          </cell>
        </row>
        <row r="70">
          <cell r="B70">
            <v>11830</v>
          </cell>
          <cell r="C70">
            <v>-4770297.42</v>
          </cell>
        </row>
        <row r="71">
          <cell r="B71">
            <v>11840</v>
          </cell>
          <cell r="C71">
            <v>-963744.12</v>
          </cell>
        </row>
        <row r="72">
          <cell r="B72">
            <v>11850</v>
          </cell>
          <cell r="C72">
            <v>-60431.33</v>
          </cell>
        </row>
        <row r="73">
          <cell r="B73">
            <v>11860</v>
          </cell>
          <cell r="C73">
            <v>-31635837.100000001</v>
          </cell>
        </row>
        <row r="74">
          <cell r="B74">
            <v>11861</v>
          </cell>
          <cell r="C74">
            <v>0</v>
          </cell>
        </row>
        <row r="75">
          <cell r="B75">
            <v>11871</v>
          </cell>
          <cell r="C75">
            <v>-1475358.84</v>
          </cell>
        </row>
        <row r="76">
          <cell r="B76">
            <v>11872</v>
          </cell>
          <cell r="C76">
            <v>-603955.89</v>
          </cell>
        </row>
        <row r="77">
          <cell r="B77">
            <v>11873</v>
          </cell>
          <cell r="C77">
            <v>0</v>
          </cell>
        </row>
        <row r="78">
          <cell r="B78">
            <v>11874</v>
          </cell>
          <cell r="C78">
            <v>0</v>
          </cell>
        </row>
        <row r="79">
          <cell r="B79">
            <v>11875</v>
          </cell>
          <cell r="C79">
            <v>0</v>
          </cell>
        </row>
        <row r="80">
          <cell r="B80">
            <v>11876</v>
          </cell>
          <cell r="C80">
            <v>0</v>
          </cell>
        </row>
        <row r="81">
          <cell r="B81">
            <v>11877</v>
          </cell>
          <cell r="C81">
            <v>-400555.57</v>
          </cell>
        </row>
        <row r="82">
          <cell r="B82">
            <v>11878</v>
          </cell>
          <cell r="C82">
            <v>0</v>
          </cell>
        </row>
        <row r="83">
          <cell r="B83">
            <v>11881</v>
          </cell>
          <cell r="C83">
            <v>-351673.16</v>
          </cell>
        </row>
        <row r="84">
          <cell r="B84">
            <v>11882</v>
          </cell>
          <cell r="C84">
            <v>0</v>
          </cell>
        </row>
        <row r="85">
          <cell r="B85">
            <v>11890</v>
          </cell>
          <cell r="C85">
            <v>-452586.93</v>
          </cell>
        </row>
        <row r="86">
          <cell r="B86">
            <v>11891</v>
          </cell>
          <cell r="C86">
            <v>-12386.58</v>
          </cell>
        </row>
        <row r="87">
          <cell r="B87">
            <v>11900</v>
          </cell>
        </row>
        <row r="88">
          <cell r="B88">
            <v>11910</v>
          </cell>
          <cell r="C88">
            <v>103.02</v>
          </cell>
        </row>
        <row r="89">
          <cell r="B89">
            <v>11911</v>
          </cell>
          <cell r="C89">
            <v>0</v>
          </cell>
        </row>
        <row r="90">
          <cell r="B90">
            <v>12000</v>
          </cell>
        </row>
        <row r="91">
          <cell r="B91">
            <v>12010</v>
          </cell>
          <cell r="C91">
            <v>0</v>
          </cell>
        </row>
        <row r="92">
          <cell r="B92">
            <v>12011</v>
          </cell>
          <cell r="C92">
            <v>0</v>
          </cell>
        </row>
        <row r="93">
          <cell r="B93">
            <v>12100</v>
          </cell>
        </row>
        <row r="94">
          <cell r="B94">
            <v>12110</v>
          </cell>
          <cell r="C94">
            <v>0</v>
          </cell>
        </row>
        <row r="95">
          <cell r="B95">
            <v>12111</v>
          </cell>
          <cell r="C95">
            <v>0</v>
          </cell>
        </row>
        <row r="96">
          <cell r="B96">
            <v>13000</v>
          </cell>
        </row>
        <row r="97">
          <cell r="B97">
            <v>13010</v>
          </cell>
          <cell r="C97">
            <v>0</v>
          </cell>
        </row>
        <row r="98">
          <cell r="B98">
            <v>13011</v>
          </cell>
          <cell r="C98">
            <v>0</v>
          </cell>
        </row>
        <row r="99">
          <cell r="B99">
            <v>13012</v>
          </cell>
          <cell r="C99">
            <v>0</v>
          </cell>
        </row>
        <row r="100">
          <cell r="B100">
            <v>13013</v>
          </cell>
          <cell r="C100">
            <v>0</v>
          </cell>
        </row>
        <row r="101">
          <cell r="B101">
            <v>13014</v>
          </cell>
          <cell r="C101">
            <v>0</v>
          </cell>
        </row>
        <row r="102">
          <cell r="B102">
            <v>13015</v>
          </cell>
          <cell r="C102">
            <v>0</v>
          </cell>
        </row>
        <row r="103">
          <cell r="B103">
            <v>13016</v>
          </cell>
          <cell r="C103">
            <v>0</v>
          </cell>
        </row>
        <row r="104">
          <cell r="B104">
            <v>13017</v>
          </cell>
          <cell r="C104">
            <v>0</v>
          </cell>
        </row>
        <row r="105">
          <cell r="B105">
            <v>13018</v>
          </cell>
          <cell r="C105">
            <v>0</v>
          </cell>
        </row>
        <row r="106">
          <cell r="B106">
            <v>13019</v>
          </cell>
          <cell r="C106">
            <v>0</v>
          </cell>
        </row>
        <row r="107">
          <cell r="B107">
            <v>14000</v>
          </cell>
        </row>
        <row r="108">
          <cell r="B108">
            <v>14010</v>
          </cell>
          <cell r="C108">
            <v>0</v>
          </cell>
        </row>
        <row r="109">
          <cell r="B109">
            <v>14011</v>
          </cell>
          <cell r="C109">
            <v>0</v>
          </cell>
        </row>
        <row r="110">
          <cell r="B110">
            <v>14012</v>
          </cell>
          <cell r="C110">
            <v>5187481.7</v>
          </cell>
        </row>
        <row r="111">
          <cell r="B111">
            <v>14013</v>
          </cell>
          <cell r="C111">
            <v>2593740.85</v>
          </cell>
        </row>
        <row r="112">
          <cell r="B112">
            <v>14014</v>
          </cell>
          <cell r="C112">
            <v>0</v>
          </cell>
        </row>
        <row r="113">
          <cell r="B113">
            <v>14015</v>
          </cell>
          <cell r="C113">
            <v>930901.93</v>
          </cell>
        </row>
        <row r="114">
          <cell r="B114">
            <v>14016</v>
          </cell>
          <cell r="C114">
            <v>0</v>
          </cell>
        </row>
        <row r="115">
          <cell r="B115">
            <v>14017</v>
          </cell>
          <cell r="C115">
            <v>0</v>
          </cell>
        </row>
        <row r="116">
          <cell r="B116">
            <v>14100</v>
          </cell>
        </row>
        <row r="117">
          <cell r="B117">
            <v>14110</v>
          </cell>
          <cell r="C117">
            <v>13845.01</v>
          </cell>
        </row>
        <row r="118">
          <cell r="B118">
            <v>14111</v>
          </cell>
          <cell r="C118">
            <v>0</v>
          </cell>
        </row>
        <row r="119">
          <cell r="B119">
            <v>14112</v>
          </cell>
          <cell r="C119">
            <v>631.89</v>
          </cell>
        </row>
        <row r="120">
          <cell r="B120">
            <v>14113</v>
          </cell>
          <cell r="C120">
            <v>17408.29</v>
          </cell>
        </row>
        <row r="121">
          <cell r="B121">
            <v>14200</v>
          </cell>
        </row>
        <row r="122">
          <cell r="B122">
            <v>14210</v>
          </cell>
          <cell r="C122">
            <v>0</v>
          </cell>
        </row>
        <row r="123">
          <cell r="B123">
            <v>14211</v>
          </cell>
          <cell r="C123">
            <v>0</v>
          </cell>
        </row>
        <row r="124">
          <cell r="B124">
            <v>14212</v>
          </cell>
          <cell r="C124">
            <v>0</v>
          </cell>
        </row>
        <row r="125">
          <cell r="B125">
            <v>14213</v>
          </cell>
          <cell r="C125">
            <v>0</v>
          </cell>
        </row>
        <row r="126">
          <cell r="B126">
            <v>14214</v>
          </cell>
          <cell r="C126">
            <v>0</v>
          </cell>
        </row>
        <row r="127">
          <cell r="B127">
            <v>14215</v>
          </cell>
          <cell r="C127">
            <v>0</v>
          </cell>
        </row>
        <row r="128">
          <cell r="B128">
            <v>14216</v>
          </cell>
          <cell r="C128">
            <v>0</v>
          </cell>
        </row>
        <row r="129">
          <cell r="B129">
            <v>14300</v>
          </cell>
        </row>
        <row r="130">
          <cell r="B130">
            <v>14310</v>
          </cell>
          <cell r="C130">
            <v>26858977.68</v>
          </cell>
        </row>
        <row r="131">
          <cell r="B131">
            <v>14311</v>
          </cell>
          <cell r="C131">
            <v>28602626.09</v>
          </cell>
        </row>
        <row r="132">
          <cell r="B132">
            <v>14312</v>
          </cell>
          <cell r="C132">
            <v>0</v>
          </cell>
        </row>
        <row r="133">
          <cell r="B133">
            <v>14313</v>
          </cell>
          <cell r="C133">
            <v>0</v>
          </cell>
        </row>
        <row r="134">
          <cell r="B134">
            <v>14314</v>
          </cell>
          <cell r="C134">
            <v>112669.48</v>
          </cell>
        </row>
        <row r="135">
          <cell r="B135">
            <v>14315</v>
          </cell>
          <cell r="C135">
            <v>-112669.48</v>
          </cell>
        </row>
        <row r="136">
          <cell r="B136">
            <v>14316</v>
          </cell>
          <cell r="C136">
            <v>0</v>
          </cell>
        </row>
        <row r="137">
          <cell r="B137">
            <v>14317</v>
          </cell>
          <cell r="C137">
            <v>0</v>
          </cell>
        </row>
        <row r="138">
          <cell r="B138">
            <v>14318</v>
          </cell>
          <cell r="C138">
            <v>0</v>
          </cell>
        </row>
        <row r="139">
          <cell r="B139">
            <v>14319</v>
          </cell>
          <cell r="C139">
            <v>0</v>
          </cell>
        </row>
        <row r="140">
          <cell r="B140">
            <v>14320</v>
          </cell>
          <cell r="C140">
            <v>0</v>
          </cell>
        </row>
        <row r="141">
          <cell r="B141">
            <v>14400</v>
          </cell>
        </row>
        <row r="142">
          <cell r="B142">
            <v>14410</v>
          </cell>
          <cell r="C142">
            <v>1300</v>
          </cell>
        </row>
        <row r="143">
          <cell r="B143">
            <v>14411</v>
          </cell>
          <cell r="C143">
            <v>12501.4</v>
          </cell>
        </row>
        <row r="144">
          <cell r="B144">
            <v>14412</v>
          </cell>
          <cell r="C144">
            <v>76262.070000000007</v>
          </cell>
        </row>
        <row r="145">
          <cell r="B145">
            <v>14413</v>
          </cell>
          <cell r="C145">
            <v>0</v>
          </cell>
        </row>
        <row r="146">
          <cell r="B146">
            <v>14414</v>
          </cell>
          <cell r="C146">
            <v>0.98</v>
          </cell>
        </row>
        <row r="147">
          <cell r="B147">
            <v>14415</v>
          </cell>
          <cell r="C147">
            <v>0</v>
          </cell>
        </row>
        <row r="148">
          <cell r="B148">
            <v>14416</v>
          </cell>
          <cell r="C148">
            <v>95039.5</v>
          </cell>
        </row>
        <row r="149">
          <cell r="B149">
            <v>14417</v>
          </cell>
          <cell r="C149">
            <v>0</v>
          </cell>
        </row>
        <row r="150">
          <cell r="B150">
            <v>14418</v>
          </cell>
          <cell r="C150">
            <v>0</v>
          </cell>
        </row>
        <row r="151">
          <cell r="B151">
            <v>14419</v>
          </cell>
          <cell r="C151">
            <v>0</v>
          </cell>
        </row>
        <row r="152">
          <cell r="B152">
            <v>14500</v>
          </cell>
        </row>
        <row r="153">
          <cell r="B153">
            <v>14510</v>
          </cell>
          <cell r="C153">
            <v>616199.46</v>
          </cell>
        </row>
        <row r="154">
          <cell r="B154">
            <v>14511</v>
          </cell>
          <cell r="C154">
            <v>186965.62</v>
          </cell>
        </row>
        <row r="155">
          <cell r="B155">
            <v>14512</v>
          </cell>
          <cell r="C155">
            <v>0</v>
          </cell>
        </row>
        <row r="156">
          <cell r="B156">
            <v>14513</v>
          </cell>
          <cell r="C156">
            <v>0</v>
          </cell>
        </row>
        <row r="157">
          <cell r="B157">
            <v>14514</v>
          </cell>
          <cell r="C157">
            <v>0</v>
          </cell>
        </row>
        <row r="158">
          <cell r="B158">
            <v>14515</v>
          </cell>
          <cell r="C158">
            <v>142736189.75</v>
          </cell>
        </row>
        <row r="159">
          <cell r="B159">
            <v>14516</v>
          </cell>
          <cell r="C159">
            <v>0</v>
          </cell>
        </row>
        <row r="160">
          <cell r="B160">
            <v>14517</v>
          </cell>
          <cell r="C160">
            <v>183379.69</v>
          </cell>
        </row>
        <row r="161">
          <cell r="B161">
            <v>14518</v>
          </cell>
          <cell r="C161">
            <v>422812.89</v>
          </cell>
        </row>
        <row r="162">
          <cell r="B162">
            <v>14519</v>
          </cell>
          <cell r="C162">
            <v>9383.73</v>
          </cell>
        </row>
        <row r="163">
          <cell r="B163">
            <v>14520</v>
          </cell>
          <cell r="C163">
            <v>26282</v>
          </cell>
        </row>
        <row r="164">
          <cell r="B164">
            <v>14521</v>
          </cell>
          <cell r="C164">
            <v>0</v>
          </cell>
        </row>
        <row r="165">
          <cell r="B165">
            <v>14522</v>
          </cell>
          <cell r="C165">
            <v>0</v>
          </cell>
        </row>
        <row r="166">
          <cell r="B166">
            <v>14523</v>
          </cell>
          <cell r="C166">
            <v>7699103.1600000001</v>
          </cell>
        </row>
        <row r="167">
          <cell r="B167">
            <v>14524</v>
          </cell>
          <cell r="C167">
            <v>0</v>
          </cell>
        </row>
        <row r="168">
          <cell r="B168">
            <v>14525</v>
          </cell>
          <cell r="C168">
            <v>0</v>
          </cell>
        </row>
        <row r="169">
          <cell r="B169">
            <v>14526</v>
          </cell>
          <cell r="C169">
            <v>0</v>
          </cell>
        </row>
        <row r="170">
          <cell r="B170">
            <v>14527</v>
          </cell>
          <cell r="C170">
            <v>3637.14</v>
          </cell>
        </row>
        <row r="171">
          <cell r="B171">
            <v>14528</v>
          </cell>
          <cell r="C171">
            <v>0</v>
          </cell>
        </row>
        <row r="172">
          <cell r="B172">
            <v>14529</v>
          </cell>
          <cell r="C172">
            <v>0</v>
          </cell>
        </row>
        <row r="173">
          <cell r="B173">
            <v>14532</v>
          </cell>
          <cell r="C173">
            <v>0</v>
          </cell>
        </row>
        <row r="174">
          <cell r="B174">
            <v>14533</v>
          </cell>
          <cell r="C174">
            <v>0</v>
          </cell>
        </row>
        <row r="175">
          <cell r="B175">
            <v>14534</v>
          </cell>
          <cell r="C175">
            <v>0</v>
          </cell>
        </row>
        <row r="176">
          <cell r="B176">
            <v>14535</v>
          </cell>
          <cell r="C176">
            <v>0</v>
          </cell>
        </row>
        <row r="177">
          <cell r="B177">
            <v>14536</v>
          </cell>
          <cell r="C177">
            <v>0</v>
          </cell>
        </row>
        <row r="178">
          <cell r="B178">
            <v>14597</v>
          </cell>
          <cell r="C178">
            <v>0</v>
          </cell>
        </row>
        <row r="179">
          <cell r="B179">
            <v>14598</v>
          </cell>
          <cell r="C179">
            <v>5854790.6900000004</v>
          </cell>
        </row>
        <row r="180">
          <cell r="B180">
            <v>14599</v>
          </cell>
          <cell r="C180">
            <v>0</v>
          </cell>
        </row>
        <row r="181">
          <cell r="B181">
            <v>14600</v>
          </cell>
        </row>
        <row r="182">
          <cell r="B182">
            <v>14610</v>
          </cell>
          <cell r="C182">
            <v>0</v>
          </cell>
        </row>
        <row r="183">
          <cell r="B183">
            <v>14700</v>
          </cell>
        </row>
        <row r="184">
          <cell r="B184">
            <v>14710</v>
          </cell>
          <cell r="C184">
            <v>38568.01</v>
          </cell>
        </row>
        <row r="185">
          <cell r="B185">
            <v>14711</v>
          </cell>
          <cell r="C185">
            <v>0</v>
          </cell>
        </row>
        <row r="186">
          <cell r="B186">
            <v>14712</v>
          </cell>
          <cell r="C186">
            <v>0</v>
          </cell>
        </row>
        <row r="187">
          <cell r="B187">
            <v>14713</v>
          </cell>
          <cell r="C187">
            <v>0</v>
          </cell>
        </row>
        <row r="188">
          <cell r="B188">
            <v>14714</v>
          </cell>
          <cell r="C188">
            <v>207124.58</v>
          </cell>
        </row>
        <row r="189">
          <cell r="B189">
            <v>14715</v>
          </cell>
          <cell r="C189">
            <v>0</v>
          </cell>
        </row>
        <row r="190">
          <cell r="B190">
            <v>14716</v>
          </cell>
          <cell r="C190">
            <v>242977.14</v>
          </cell>
        </row>
        <row r="191">
          <cell r="B191">
            <v>14717</v>
          </cell>
          <cell r="C191">
            <v>1997.51</v>
          </cell>
        </row>
        <row r="192">
          <cell r="B192">
            <v>14718</v>
          </cell>
          <cell r="C192">
            <v>0</v>
          </cell>
        </row>
        <row r="193">
          <cell r="B193">
            <v>14719</v>
          </cell>
          <cell r="C193">
            <v>4155985.76</v>
          </cell>
        </row>
        <row r="194">
          <cell r="B194">
            <v>14720</v>
          </cell>
          <cell r="C194">
            <v>0</v>
          </cell>
        </row>
        <row r="195">
          <cell r="B195">
            <v>14721</v>
          </cell>
          <cell r="C195">
            <v>365715.34</v>
          </cell>
        </row>
        <row r="196">
          <cell r="B196">
            <v>14722</v>
          </cell>
          <cell r="C196">
            <v>0</v>
          </cell>
        </row>
        <row r="197">
          <cell r="B197">
            <v>14723</v>
          </cell>
          <cell r="C197">
            <v>4115765.98</v>
          </cell>
        </row>
        <row r="198">
          <cell r="B198">
            <v>14724</v>
          </cell>
          <cell r="C198">
            <v>0</v>
          </cell>
        </row>
        <row r="199">
          <cell r="B199">
            <v>14725</v>
          </cell>
          <cell r="C199">
            <v>0</v>
          </cell>
        </row>
        <row r="200">
          <cell r="B200">
            <v>14726</v>
          </cell>
          <cell r="C200">
            <v>0</v>
          </cell>
        </row>
        <row r="201">
          <cell r="B201">
            <v>14727</v>
          </cell>
          <cell r="C201">
            <v>0</v>
          </cell>
        </row>
        <row r="202">
          <cell r="B202">
            <v>14728</v>
          </cell>
          <cell r="C202">
            <v>0</v>
          </cell>
        </row>
        <row r="203">
          <cell r="B203">
            <v>14729</v>
          </cell>
          <cell r="C203">
            <v>0</v>
          </cell>
        </row>
        <row r="204">
          <cell r="B204">
            <v>14730</v>
          </cell>
          <cell r="C204">
            <v>0</v>
          </cell>
        </row>
        <row r="205">
          <cell r="B205">
            <v>14738</v>
          </cell>
          <cell r="C205">
            <v>20115.240000000002</v>
          </cell>
        </row>
        <row r="206">
          <cell r="B206">
            <v>14739</v>
          </cell>
          <cell r="C206">
            <v>0</v>
          </cell>
        </row>
        <row r="207">
          <cell r="B207">
            <v>14740</v>
          </cell>
          <cell r="C207">
            <v>0</v>
          </cell>
        </row>
        <row r="208">
          <cell r="B208">
            <v>14742</v>
          </cell>
          <cell r="C208">
            <v>0</v>
          </cell>
        </row>
        <row r="209">
          <cell r="B209">
            <v>14743</v>
          </cell>
          <cell r="C209">
            <v>0</v>
          </cell>
        </row>
        <row r="210">
          <cell r="B210">
            <v>14800</v>
          </cell>
        </row>
        <row r="211">
          <cell r="B211">
            <v>14810</v>
          </cell>
          <cell r="C211">
            <v>0</v>
          </cell>
        </row>
        <row r="212">
          <cell r="B212">
            <v>14811</v>
          </cell>
          <cell r="C212">
            <v>0</v>
          </cell>
        </row>
        <row r="213">
          <cell r="B213">
            <v>14812</v>
          </cell>
          <cell r="C213">
            <v>0</v>
          </cell>
        </row>
        <row r="214">
          <cell r="B214">
            <v>14813</v>
          </cell>
          <cell r="C214">
            <v>0</v>
          </cell>
        </row>
        <row r="215">
          <cell r="B215">
            <v>14814</v>
          </cell>
          <cell r="C215">
            <v>0</v>
          </cell>
        </row>
        <row r="216">
          <cell r="B216">
            <v>14815</v>
          </cell>
          <cell r="C216">
            <v>0</v>
          </cell>
        </row>
        <row r="217">
          <cell r="B217">
            <v>14816</v>
          </cell>
          <cell r="C217">
            <v>0</v>
          </cell>
        </row>
        <row r="218">
          <cell r="B218">
            <v>14817</v>
          </cell>
          <cell r="C218">
            <v>0</v>
          </cell>
        </row>
        <row r="219">
          <cell r="B219">
            <v>14818</v>
          </cell>
          <cell r="C219">
            <v>0</v>
          </cell>
        </row>
        <row r="220">
          <cell r="B220">
            <v>14819</v>
          </cell>
          <cell r="C220">
            <v>0</v>
          </cell>
        </row>
        <row r="221">
          <cell r="B221">
            <v>14820</v>
          </cell>
          <cell r="C221">
            <v>0</v>
          </cell>
        </row>
        <row r="222">
          <cell r="B222">
            <v>14900</v>
          </cell>
        </row>
        <row r="223">
          <cell r="B223">
            <v>14901</v>
          </cell>
          <cell r="C223">
            <v>0</v>
          </cell>
        </row>
        <row r="224">
          <cell r="B224">
            <v>14970</v>
          </cell>
          <cell r="C224">
            <v>0</v>
          </cell>
        </row>
        <row r="225">
          <cell r="B225">
            <v>14971</v>
          </cell>
          <cell r="C225">
            <v>0</v>
          </cell>
        </row>
        <row r="226">
          <cell r="B226">
            <v>14972</v>
          </cell>
          <cell r="C226">
            <v>0</v>
          </cell>
        </row>
        <row r="227">
          <cell r="B227">
            <v>14973</v>
          </cell>
          <cell r="C227">
            <v>0</v>
          </cell>
        </row>
        <row r="228">
          <cell r="B228">
            <v>14974</v>
          </cell>
          <cell r="C228">
            <v>0</v>
          </cell>
        </row>
        <row r="229">
          <cell r="B229">
            <v>14975</v>
          </cell>
          <cell r="C229">
            <v>0</v>
          </cell>
        </row>
        <row r="230">
          <cell r="B230">
            <v>14976</v>
          </cell>
          <cell r="C230">
            <v>0</v>
          </cell>
        </row>
        <row r="231">
          <cell r="B231">
            <v>14977</v>
          </cell>
          <cell r="C231">
            <v>0</v>
          </cell>
        </row>
        <row r="232">
          <cell r="B232">
            <v>14979</v>
          </cell>
          <cell r="C232">
            <v>0</v>
          </cell>
        </row>
        <row r="233">
          <cell r="B233">
            <v>14980</v>
          </cell>
          <cell r="C233">
            <v>0</v>
          </cell>
        </row>
        <row r="234">
          <cell r="B234">
            <v>14981</v>
          </cell>
          <cell r="C234">
            <v>0</v>
          </cell>
        </row>
        <row r="235">
          <cell r="B235">
            <v>14982</v>
          </cell>
          <cell r="C235">
            <v>0</v>
          </cell>
        </row>
        <row r="236">
          <cell r="B236">
            <v>14983</v>
          </cell>
          <cell r="C236">
            <v>0</v>
          </cell>
        </row>
        <row r="237">
          <cell r="B237">
            <v>14984</v>
          </cell>
          <cell r="C237">
            <v>0</v>
          </cell>
        </row>
        <row r="238">
          <cell r="B238">
            <v>14985</v>
          </cell>
          <cell r="C238">
            <v>0</v>
          </cell>
        </row>
        <row r="239">
          <cell r="B239">
            <v>14988</v>
          </cell>
          <cell r="C239">
            <v>0</v>
          </cell>
        </row>
        <row r="240">
          <cell r="B240">
            <v>14989</v>
          </cell>
          <cell r="C240">
            <v>0</v>
          </cell>
        </row>
        <row r="241">
          <cell r="B241">
            <v>14990</v>
          </cell>
          <cell r="C241">
            <v>0</v>
          </cell>
        </row>
        <row r="242">
          <cell r="B242">
            <v>14991</v>
          </cell>
          <cell r="C242">
            <v>0</v>
          </cell>
        </row>
        <row r="243">
          <cell r="B243">
            <v>14992</v>
          </cell>
          <cell r="C243">
            <v>0</v>
          </cell>
        </row>
        <row r="244">
          <cell r="B244">
            <v>14993</v>
          </cell>
          <cell r="C244">
            <v>0</v>
          </cell>
        </row>
        <row r="245">
          <cell r="B245">
            <v>14994</v>
          </cell>
          <cell r="C245">
            <v>0</v>
          </cell>
        </row>
        <row r="246">
          <cell r="B246">
            <v>14995</v>
          </cell>
          <cell r="C246">
            <v>0</v>
          </cell>
        </row>
        <row r="247">
          <cell r="B247">
            <v>14996</v>
          </cell>
          <cell r="C247">
            <v>0</v>
          </cell>
        </row>
        <row r="248">
          <cell r="B248">
            <v>14998</v>
          </cell>
          <cell r="C248">
            <v>0</v>
          </cell>
        </row>
        <row r="249">
          <cell r="B249">
            <v>14999</v>
          </cell>
          <cell r="C249">
            <v>0</v>
          </cell>
        </row>
        <row r="250">
          <cell r="B250">
            <v>15000</v>
          </cell>
        </row>
        <row r="251">
          <cell r="B251">
            <v>15010</v>
          </cell>
          <cell r="C251">
            <v>54284275.399999999</v>
          </cell>
        </row>
        <row r="252">
          <cell r="B252">
            <v>15011</v>
          </cell>
          <cell r="C252">
            <v>0</v>
          </cell>
        </row>
        <row r="253">
          <cell r="B253">
            <v>15012</v>
          </cell>
          <cell r="C253">
            <v>0</v>
          </cell>
        </row>
        <row r="254">
          <cell r="B254">
            <v>15013</v>
          </cell>
          <cell r="C254">
            <v>0</v>
          </cell>
        </row>
        <row r="255">
          <cell r="B255">
            <v>15014</v>
          </cell>
          <cell r="C255">
            <v>43390.83</v>
          </cell>
        </row>
        <row r="256">
          <cell r="B256">
            <v>15015</v>
          </cell>
          <cell r="C256">
            <v>0</v>
          </cell>
        </row>
        <row r="257">
          <cell r="B257">
            <v>15016</v>
          </cell>
          <cell r="C257">
            <v>0</v>
          </cell>
        </row>
        <row r="258">
          <cell r="B258">
            <v>15017</v>
          </cell>
          <cell r="C258">
            <v>0</v>
          </cell>
        </row>
        <row r="259">
          <cell r="B259">
            <v>15100</v>
          </cell>
        </row>
        <row r="260">
          <cell r="B260">
            <v>15110</v>
          </cell>
          <cell r="C260">
            <v>1404209.1</v>
          </cell>
        </row>
        <row r="261">
          <cell r="B261">
            <v>15200</v>
          </cell>
        </row>
        <row r="262">
          <cell r="B262">
            <v>15210</v>
          </cell>
          <cell r="C262">
            <v>437843.7</v>
          </cell>
        </row>
        <row r="263">
          <cell r="B263">
            <v>15211</v>
          </cell>
          <cell r="C263">
            <v>15124.55</v>
          </cell>
        </row>
        <row r="264">
          <cell r="B264">
            <v>15212</v>
          </cell>
          <cell r="C264">
            <v>0</v>
          </cell>
        </row>
        <row r="265">
          <cell r="B265">
            <v>15213</v>
          </cell>
          <cell r="C265">
            <v>0</v>
          </cell>
        </row>
        <row r="266">
          <cell r="B266">
            <v>15214</v>
          </cell>
          <cell r="C266">
            <v>0</v>
          </cell>
        </row>
        <row r="267">
          <cell r="B267">
            <v>15215</v>
          </cell>
          <cell r="C267">
            <v>0</v>
          </cell>
        </row>
        <row r="268">
          <cell r="B268">
            <v>15300</v>
          </cell>
        </row>
        <row r="269">
          <cell r="B269">
            <v>15310</v>
          </cell>
          <cell r="C269">
            <v>11258879.039999999</v>
          </cell>
        </row>
        <row r="270">
          <cell r="B270">
            <v>15311</v>
          </cell>
          <cell r="C270">
            <v>0</v>
          </cell>
        </row>
        <row r="271">
          <cell r="B271">
            <v>15312</v>
          </cell>
          <cell r="C271">
            <v>0</v>
          </cell>
        </row>
        <row r="272">
          <cell r="B272">
            <v>15313</v>
          </cell>
          <cell r="C272">
            <v>0</v>
          </cell>
        </row>
        <row r="273">
          <cell r="B273">
            <v>15314</v>
          </cell>
          <cell r="C273">
            <v>0</v>
          </cell>
        </row>
        <row r="274">
          <cell r="B274">
            <v>15315</v>
          </cell>
          <cell r="C274">
            <v>0</v>
          </cell>
        </row>
        <row r="275">
          <cell r="B275">
            <v>15316</v>
          </cell>
          <cell r="C275">
            <v>0</v>
          </cell>
        </row>
        <row r="276">
          <cell r="B276">
            <v>15317</v>
          </cell>
          <cell r="C276">
            <v>0</v>
          </cell>
        </row>
        <row r="277">
          <cell r="B277">
            <v>15318</v>
          </cell>
          <cell r="C277">
            <v>0</v>
          </cell>
        </row>
        <row r="278">
          <cell r="B278">
            <v>15319</v>
          </cell>
          <cell r="C278">
            <v>0</v>
          </cell>
        </row>
        <row r="279">
          <cell r="B279">
            <v>15320</v>
          </cell>
          <cell r="C279">
            <v>0</v>
          </cell>
        </row>
        <row r="280">
          <cell r="B280">
            <v>15321</v>
          </cell>
          <cell r="C280">
            <v>0</v>
          </cell>
        </row>
        <row r="281">
          <cell r="B281">
            <v>15399</v>
          </cell>
          <cell r="C281">
            <v>0</v>
          </cell>
        </row>
        <row r="282">
          <cell r="B282">
            <v>16000</v>
          </cell>
        </row>
        <row r="283">
          <cell r="B283">
            <v>16010</v>
          </cell>
          <cell r="C283">
            <v>0</v>
          </cell>
        </row>
        <row r="284">
          <cell r="B284">
            <v>16011</v>
          </cell>
          <cell r="C284">
            <v>0</v>
          </cell>
        </row>
        <row r="285">
          <cell r="B285">
            <v>16012</v>
          </cell>
          <cell r="C285">
            <v>0</v>
          </cell>
        </row>
        <row r="286">
          <cell r="B286">
            <v>16013</v>
          </cell>
          <cell r="C286">
            <v>0</v>
          </cell>
        </row>
        <row r="287">
          <cell r="B287">
            <v>16100</v>
          </cell>
        </row>
        <row r="288">
          <cell r="B288">
            <v>16110</v>
          </cell>
          <cell r="C288">
            <v>0</v>
          </cell>
        </row>
        <row r="289">
          <cell r="B289">
            <v>16111</v>
          </cell>
          <cell r="C289">
            <v>0</v>
          </cell>
        </row>
        <row r="290">
          <cell r="B290">
            <v>16112</v>
          </cell>
          <cell r="C290">
            <v>0</v>
          </cell>
        </row>
        <row r="291">
          <cell r="B291">
            <v>16200</v>
          </cell>
        </row>
        <row r="292">
          <cell r="B292">
            <v>16210</v>
          </cell>
          <cell r="C292">
            <v>2990.78</v>
          </cell>
        </row>
        <row r="293">
          <cell r="B293">
            <v>16211</v>
          </cell>
          <cell r="C293">
            <v>991.08</v>
          </cell>
        </row>
        <row r="294">
          <cell r="B294">
            <v>16214</v>
          </cell>
          <cell r="C294">
            <v>0</v>
          </cell>
        </row>
        <row r="295">
          <cell r="B295">
            <v>16216</v>
          </cell>
          <cell r="C295">
            <v>0</v>
          </cell>
        </row>
        <row r="296">
          <cell r="B296">
            <v>16220</v>
          </cell>
          <cell r="C296">
            <v>191143.27</v>
          </cell>
        </row>
        <row r="297">
          <cell r="B297">
            <v>16221</v>
          </cell>
          <cell r="C297">
            <v>1861.84</v>
          </cell>
        </row>
        <row r="298">
          <cell r="B298">
            <v>16223</v>
          </cell>
          <cell r="C298">
            <v>0</v>
          </cell>
        </row>
        <row r="299">
          <cell r="B299">
            <v>16229</v>
          </cell>
          <cell r="C299">
            <v>0</v>
          </cell>
        </row>
        <row r="300">
          <cell r="B300">
            <v>16231</v>
          </cell>
          <cell r="C300">
            <v>0</v>
          </cell>
        </row>
        <row r="301">
          <cell r="B301">
            <v>16237</v>
          </cell>
          <cell r="C301">
            <v>0</v>
          </cell>
        </row>
        <row r="302">
          <cell r="B302">
            <v>16239</v>
          </cell>
          <cell r="C302">
            <v>0</v>
          </cell>
        </row>
        <row r="303">
          <cell r="B303">
            <v>16243</v>
          </cell>
          <cell r="C303">
            <v>0</v>
          </cell>
        </row>
        <row r="304">
          <cell r="B304">
            <v>16245</v>
          </cell>
          <cell r="C304">
            <v>0</v>
          </cell>
        </row>
        <row r="305">
          <cell r="B305">
            <v>16252</v>
          </cell>
          <cell r="C305">
            <v>0</v>
          </cell>
        </row>
        <row r="306">
          <cell r="B306">
            <v>16278</v>
          </cell>
          <cell r="C306">
            <v>0</v>
          </cell>
        </row>
        <row r="307">
          <cell r="B307">
            <v>16296</v>
          </cell>
          <cell r="C307">
            <v>0</v>
          </cell>
        </row>
        <row r="308">
          <cell r="B308">
            <v>16298</v>
          </cell>
          <cell r="C308">
            <v>0</v>
          </cell>
        </row>
        <row r="309">
          <cell r="B309">
            <v>16300</v>
          </cell>
        </row>
        <row r="310">
          <cell r="B310">
            <v>16310</v>
          </cell>
          <cell r="C310">
            <v>0</v>
          </cell>
        </row>
        <row r="311">
          <cell r="B311">
            <v>16313</v>
          </cell>
          <cell r="C311">
            <v>0</v>
          </cell>
        </row>
        <row r="312">
          <cell r="B312">
            <v>16314</v>
          </cell>
          <cell r="C312">
            <v>0</v>
          </cell>
        </row>
        <row r="313">
          <cell r="B313">
            <v>16320</v>
          </cell>
          <cell r="C313">
            <v>4349988.8099999996</v>
          </cell>
        </row>
        <row r="314">
          <cell r="B314">
            <v>16329</v>
          </cell>
          <cell r="C314">
            <v>0</v>
          </cell>
        </row>
        <row r="315">
          <cell r="B315">
            <v>16337</v>
          </cell>
          <cell r="C315">
            <v>0</v>
          </cell>
        </row>
        <row r="316">
          <cell r="B316">
            <v>16339</v>
          </cell>
          <cell r="C316">
            <v>0</v>
          </cell>
        </row>
        <row r="317">
          <cell r="B317">
            <v>16351</v>
          </cell>
          <cell r="C317">
            <v>0</v>
          </cell>
        </row>
        <row r="318">
          <cell r="B318">
            <v>16352</v>
          </cell>
          <cell r="C318">
            <v>0</v>
          </cell>
        </row>
        <row r="319">
          <cell r="B319">
            <v>16372</v>
          </cell>
          <cell r="C319">
            <v>0</v>
          </cell>
        </row>
        <row r="320">
          <cell r="B320">
            <v>16378</v>
          </cell>
          <cell r="C320">
            <v>0</v>
          </cell>
        </row>
        <row r="321">
          <cell r="B321">
            <v>16396</v>
          </cell>
          <cell r="C321">
            <v>0</v>
          </cell>
        </row>
        <row r="322">
          <cell r="B322">
            <v>16398</v>
          </cell>
          <cell r="C322">
            <v>0</v>
          </cell>
        </row>
        <row r="323">
          <cell r="B323">
            <v>19000</v>
          </cell>
        </row>
        <row r="324">
          <cell r="B324">
            <v>19010</v>
          </cell>
          <cell r="C324">
            <v>0</v>
          </cell>
        </row>
        <row r="325">
          <cell r="B325">
            <v>19011</v>
          </cell>
          <cell r="C325">
            <v>0</v>
          </cell>
        </row>
        <row r="326">
          <cell r="B326">
            <v>19012</v>
          </cell>
          <cell r="C326">
            <v>0</v>
          </cell>
        </row>
        <row r="327">
          <cell r="B327">
            <v>19013</v>
          </cell>
          <cell r="C327">
            <v>0</v>
          </cell>
        </row>
        <row r="328">
          <cell r="B328">
            <v>19014</v>
          </cell>
          <cell r="C328">
            <v>0</v>
          </cell>
        </row>
        <row r="329">
          <cell r="B329">
            <v>21000</v>
          </cell>
        </row>
        <row r="330">
          <cell r="B330">
            <v>21010</v>
          </cell>
          <cell r="C330">
            <v>-154292129</v>
          </cell>
        </row>
        <row r="331">
          <cell r="B331">
            <v>21011</v>
          </cell>
          <cell r="C331">
            <v>0</v>
          </cell>
        </row>
        <row r="332">
          <cell r="B332">
            <v>21100</v>
          </cell>
        </row>
        <row r="333">
          <cell r="B333">
            <v>21110</v>
          </cell>
          <cell r="C333">
            <v>0</v>
          </cell>
        </row>
        <row r="334">
          <cell r="B334">
            <v>21111</v>
          </cell>
          <cell r="C334">
            <v>0</v>
          </cell>
        </row>
        <row r="335">
          <cell r="B335">
            <v>21112</v>
          </cell>
          <cell r="C335">
            <v>34.68</v>
          </cell>
        </row>
        <row r="336">
          <cell r="B336">
            <v>21113</v>
          </cell>
          <cell r="C336">
            <v>0</v>
          </cell>
        </row>
        <row r="337">
          <cell r="B337">
            <v>21210</v>
          </cell>
          <cell r="C337">
            <v>-23461997.100000001</v>
          </cell>
        </row>
        <row r="338">
          <cell r="B338">
            <v>21211</v>
          </cell>
          <cell r="C338">
            <v>0</v>
          </cell>
        </row>
        <row r="339">
          <cell r="B339">
            <v>21212</v>
          </cell>
          <cell r="C339">
            <v>0</v>
          </cell>
        </row>
        <row r="340">
          <cell r="B340">
            <v>21213</v>
          </cell>
          <cell r="C340">
            <v>0</v>
          </cell>
        </row>
        <row r="341">
          <cell r="B341">
            <v>21214</v>
          </cell>
          <cell r="C341">
            <v>0</v>
          </cell>
        </row>
        <row r="342">
          <cell r="B342">
            <v>21215</v>
          </cell>
          <cell r="C342">
            <v>0</v>
          </cell>
        </row>
        <row r="343">
          <cell r="B343">
            <v>21300</v>
          </cell>
        </row>
        <row r="344">
          <cell r="B344">
            <v>21310</v>
          </cell>
          <cell r="C344">
            <v>-1186538.3999999999</v>
          </cell>
        </row>
        <row r="345">
          <cell r="B345">
            <v>21311</v>
          </cell>
        </row>
        <row r="346">
          <cell r="B346">
            <v>21312</v>
          </cell>
          <cell r="C346">
            <v>0</v>
          </cell>
        </row>
        <row r="347">
          <cell r="B347">
            <v>21399</v>
          </cell>
          <cell r="C347">
            <v>0</v>
          </cell>
        </row>
        <row r="348">
          <cell r="B348">
            <v>22000</v>
          </cell>
        </row>
        <row r="349">
          <cell r="B349">
            <v>22010</v>
          </cell>
          <cell r="C349">
            <v>0</v>
          </cell>
        </row>
        <row r="350">
          <cell r="B350">
            <v>22011</v>
          </cell>
          <cell r="C350">
            <v>-2315798.69</v>
          </cell>
        </row>
        <row r="351">
          <cell r="B351">
            <v>22012</v>
          </cell>
          <cell r="C351">
            <v>-8268494.7599999998</v>
          </cell>
        </row>
        <row r="352">
          <cell r="B352">
            <v>22013</v>
          </cell>
          <cell r="C352">
            <v>0</v>
          </cell>
        </row>
        <row r="353">
          <cell r="B353">
            <v>22014</v>
          </cell>
          <cell r="C353">
            <v>-1686799.95</v>
          </cell>
        </row>
        <row r="354">
          <cell r="B354">
            <v>22015</v>
          </cell>
          <cell r="C354">
            <v>0</v>
          </cell>
        </row>
        <row r="355">
          <cell r="B355">
            <v>22016</v>
          </cell>
          <cell r="C355">
            <v>-8807068.9299999997</v>
          </cell>
        </row>
        <row r="356">
          <cell r="B356">
            <v>22017</v>
          </cell>
          <cell r="C356">
            <v>0</v>
          </cell>
        </row>
        <row r="357">
          <cell r="B357">
            <v>22018</v>
          </cell>
          <cell r="C357">
            <v>0</v>
          </cell>
        </row>
        <row r="358">
          <cell r="B358">
            <v>22019</v>
          </cell>
          <cell r="C358">
            <v>0</v>
          </cell>
        </row>
        <row r="359">
          <cell r="B359">
            <v>22100</v>
          </cell>
        </row>
        <row r="360">
          <cell r="B360">
            <v>22110</v>
          </cell>
          <cell r="C360">
            <v>-2337313.08</v>
          </cell>
        </row>
        <row r="361">
          <cell r="B361">
            <v>22111</v>
          </cell>
          <cell r="C361">
            <v>0</v>
          </cell>
        </row>
        <row r="362">
          <cell r="B362">
            <v>22112</v>
          </cell>
          <cell r="C362">
            <v>-11287948.300000001</v>
          </cell>
        </row>
        <row r="363">
          <cell r="B363">
            <v>22113</v>
          </cell>
          <cell r="C363">
            <v>-12470966.279999997</v>
          </cell>
        </row>
        <row r="364">
          <cell r="B364">
            <v>22114</v>
          </cell>
          <cell r="C364">
            <v>0</v>
          </cell>
        </row>
        <row r="365">
          <cell r="B365">
            <v>22115</v>
          </cell>
          <cell r="C365">
            <v>0</v>
          </cell>
        </row>
        <row r="366">
          <cell r="B366">
            <v>22116</v>
          </cell>
          <cell r="C366">
            <v>0</v>
          </cell>
        </row>
        <row r="367">
          <cell r="B367">
            <v>22117</v>
          </cell>
          <cell r="C367">
            <v>-8749872.6799999997</v>
          </cell>
        </row>
        <row r="368">
          <cell r="B368">
            <v>22118</v>
          </cell>
          <cell r="C368">
            <v>0</v>
          </cell>
        </row>
        <row r="369">
          <cell r="B369">
            <v>22119</v>
          </cell>
          <cell r="C369">
            <v>0</v>
          </cell>
        </row>
        <row r="370">
          <cell r="B370">
            <v>22120</v>
          </cell>
          <cell r="C370">
            <v>-16001.62</v>
          </cell>
        </row>
        <row r="371">
          <cell r="B371">
            <v>22121</v>
          </cell>
          <cell r="C371">
            <v>-2836.25</v>
          </cell>
        </row>
        <row r="372">
          <cell r="B372">
            <v>22122</v>
          </cell>
          <cell r="C372">
            <v>-17095.310000000001</v>
          </cell>
        </row>
        <row r="373">
          <cell r="B373">
            <v>22123</v>
          </cell>
          <cell r="C373">
            <v>-255.61</v>
          </cell>
        </row>
        <row r="374">
          <cell r="B374">
            <v>22124</v>
          </cell>
          <cell r="C374">
            <v>0</v>
          </cell>
        </row>
        <row r="375">
          <cell r="B375">
            <v>22125</v>
          </cell>
          <cell r="C375">
            <v>-204481.19</v>
          </cell>
        </row>
        <row r="376">
          <cell r="B376">
            <v>22126</v>
          </cell>
          <cell r="C376">
            <v>-1226712.5900000001</v>
          </cell>
        </row>
        <row r="377">
          <cell r="B377">
            <v>22127</v>
          </cell>
          <cell r="C377">
            <v>0</v>
          </cell>
        </row>
        <row r="378">
          <cell r="B378">
            <v>22128</v>
          </cell>
          <cell r="C378">
            <v>-4.8</v>
          </cell>
        </row>
        <row r="379">
          <cell r="B379">
            <v>22131</v>
          </cell>
          <cell r="C379">
            <v>0</v>
          </cell>
        </row>
        <row r="380">
          <cell r="B380">
            <v>22132</v>
          </cell>
          <cell r="C380">
            <v>0</v>
          </cell>
        </row>
        <row r="381">
          <cell r="B381">
            <v>22200</v>
          </cell>
        </row>
        <row r="382">
          <cell r="B382">
            <v>22210</v>
          </cell>
          <cell r="C382">
            <v>-39576.239999999998</v>
          </cell>
        </row>
        <row r="383">
          <cell r="B383">
            <v>22211</v>
          </cell>
          <cell r="C383">
            <v>0</v>
          </cell>
        </row>
        <row r="384">
          <cell r="B384">
            <v>22212</v>
          </cell>
          <cell r="C384">
            <v>0</v>
          </cell>
        </row>
        <row r="385">
          <cell r="B385">
            <v>22213</v>
          </cell>
          <cell r="C385">
            <v>0</v>
          </cell>
        </row>
        <row r="386">
          <cell r="B386">
            <v>22214</v>
          </cell>
          <cell r="C386">
            <v>-78469.09</v>
          </cell>
        </row>
        <row r="387">
          <cell r="B387">
            <v>22215</v>
          </cell>
          <cell r="C387">
            <v>-148.54</v>
          </cell>
        </row>
        <row r="388">
          <cell r="B388">
            <v>22216</v>
          </cell>
          <cell r="C388">
            <v>-17354.12</v>
          </cell>
        </row>
        <row r="389">
          <cell r="B389">
            <v>22217</v>
          </cell>
          <cell r="C389">
            <v>0</v>
          </cell>
        </row>
        <row r="390">
          <cell r="B390">
            <v>22218</v>
          </cell>
          <cell r="C390">
            <v>0</v>
          </cell>
        </row>
        <row r="391">
          <cell r="B391">
            <v>22219</v>
          </cell>
          <cell r="C391">
            <v>0</v>
          </cell>
        </row>
        <row r="392">
          <cell r="B392">
            <v>22220</v>
          </cell>
          <cell r="C392">
            <v>0</v>
          </cell>
        </row>
        <row r="393">
          <cell r="B393">
            <v>22221</v>
          </cell>
          <cell r="C393">
            <v>0</v>
          </cell>
        </row>
        <row r="394">
          <cell r="B394">
            <v>22222</v>
          </cell>
          <cell r="C394">
            <v>0</v>
          </cell>
        </row>
        <row r="395">
          <cell r="B395">
            <v>22223</v>
          </cell>
          <cell r="C395">
            <v>0</v>
          </cell>
        </row>
        <row r="396">
          <cell r="B396">
            <v>22224</v>
          </cell>
          <cell r="C396">
            <v>0</v>
          </cell>
        </row>
        <row r="397">
          <cell r="B397">
            <v>22225</v>
          </cell>
          <cell r="C397">
            <v>0</v>
          </cell>
        </row>
        <row r="398">
          <cell r="B398">
            <v>22300</v>
          </cell>
        </row>
        <row r="399">
          <cell r="B399">
            <v>22310</v>
          </cell>
          <cell r="C399">
            <v>-1551932.57</v>
          </cell>
        </row>
        <row r="400">
          <cell r="B400">
            <v>22311</v>
          </cell>
          <cell r="C400">
            <v>-11081.48</v>
          </cell>
        </row>
        <row r="401">
          <cell r="B401">
            <v>22312</v>
          </cell>
          <cell r="C401">
            <v>-6036373.0099999998</v>
          </cell>
        </row>
        <row r="402">
          <cell r="B402">
            <v>22313</v>
          </cell>
          <cell r="C402">
            <v>0</v>
          </cell>
        </row>
        <row r="403">
          <cell r="B403">
            <v>22314</v>
          </cell>
          <cell r="C403">
            <v>0</v>
          </cell>
        </row>
        <row r="404">
          <cell r="B404">
            <v>22315</v>
          </cell>
          <cell r="C404">
            <v>0</v>
          </cell>
        </row>
        <row r="405">
          <cell r="B405">
            <v>22316</v>
          </cell>
          <cell r="C405">
            <v>0</v>
          </cell>
        </row>
        <row r="406">
          <cell r="B406">
            <v>22317</v>
          </cell>
          <cell r="C406">
            <v>0</v>
          </cell>
        </row>
        <row r="407">
          <cell r="B407">
            <v>22318</v>
          </cell>
          <cell r="C407">
            <v>0</v>
          </cell>
        </row>
        <row r="408">
          <cell r="B408">
            <v>22319</v>
          </cell>
          <cell r="C408">
            <v>-111957.72</v>
          </cell>
        </row>
        <row r="409">
          <cell r="B409">
            <v>22320</v>
          </cell>
          <cell r="C409">
            <v>-698.16</v>
          </cell>
        </row>
        <row r="410">
          <cell r="B410">
            <v>22321</v>
          </cell>
          <cell r="C410">
            <v>-15</v>
          </cell>
        </row>
        <row r="411">
          <cell r="B411">
            <v>22322</v>
          </cell>
          <cell r="C411">
            <v>-1706.6</v>
          </cell>
        </row>
        <row r="412">
          <cell r="B412">
            <v>22323</v>
          </cell>
          <cell r="C412">
            <v>0</v>
          </cell>
        </row>
        <row r="413">
          <cell r="B413">
            <v>22324</v>
          </cell>
          <cell r="C413">
            <v>0</v>
          </cell>
        </row>
        <row r="414">
          <cell r="B414">
            <v>22325</v>
          </cell>
          <cell r="C414">
            <v>-141.36000000000001</v>
          </cell>
        </row>
        <row r="415">
          <cell r="B415">
            <v>22326</v>
          </cell>
          <cell r="C415">
            <v>-502122.82</v>
          </cell>
        </row>
        <row r="416">
          <cell r="B416">
            <v>22327</v>
          </cell>
          <cell r="C416">
            <v>0</v>
          </cell>
        </row>
        <row r="417">
          <cell r="B417">
            <v>22328</v>
          </cell>
          <cell r="C417">
            <v>0</v>
          </cell>
        </row>
        <row r="418">
          <cell r="B418">
            <v>22329</v>
          </cell>
          <cell r="C418">
            <v>-376.95</v>
          </cell>
        </row>
        <row r="419">
          <cell r="B419">
            <v>22330</v>
          </cell>
          <cell r="C419">
            <v>0</v>
          </cell>
        </row>
        <row r="420">
          <cell r="B420">
            <v>22331</v>
          </cell>
          <cell r="C420">
            <v>0</v>
          </cell>
        </row>
        <row r="421">
          <cell r="B421">
            <v>22332</v>
          </cell>
          <cell r="C421">
            <v>0</v>
          </cell>
        </row>
        <row r="422">
          <cell r="B422">
            <v>22333</v>
          </cell>
          <cell r="C422">
            <v>0</v>
          </cell>
        </row>
        <row r="423">
          <cell r="B423">
            <v>22334</v>
          </cell>
          <cell r="C423">
            <v>0</v>
          </cell>
        </row>
        <row r="424">
          <cell r="B424">
            <v>22335</v>
          </cell>
          <cell r="C424">
            <v>0</v>
          </cell>
        </row>
        <row r="425">
          <cell r="B425">
            <v>22336</v>
          </cell>
          <cell r="C425">
            <v>0</v>
          </cell>
        </row>
        <row r="426">
          <cell r="B426">
            <v>22337</v>
          </cell>
          <cell r="C426">
            <v>-727.37</v>
          </cell>
        </row>
        <row r="427">
          <cell r="B427">
            <v>22338</v>
          </cell>
          <cell r="C427">
            <v>0</v>
          </cell>
        </row>
        <row r="428">
          <cell r="B428">
            <v>22339</v>
          </cell>
          <cell r="C428">
            <v>0</v>
          </cell>
        </row>
        <row r="429">
          <cell r="B429">
            <v>22340</v>
          </cell>
          <cell r="C429">
            <v>0</v>
          </cell>
        </row>
        <row r="430">
          <cell r="B430">
            <v>22341</v>
          </cell>
          <cell r="C430">
            <v>0</v>
          </cell>
        </row>
        <row r="431">
          <cell r="B431">
            <v>22342</v>
          </cell>
          <cell r="C431">
            <v>-16023946.68</v>
          </cell>
        </row>
        <row r="432">
          <cell r="B432">
            <v>22343</v>
          </cell>
          <cell r="C432">
            <v>0</v>
          </cell>
        </row>
        <row r="433">
          <cell r="B433">
            <v>22344</v>
          </cell>
          <cell r="C433">
            <v>0</v>
          </cell>
        </row>
        <row r="434">
          <cell r="B434">
            <v>22345</v>
          </cell>
          <cell r="C434">
            <v>0</v>
          </cell>
        </row>
        <row r="435">
          <cell r="B435">
            <v>22400</v>
          </cell>
        </row>
        <row r="436">
          <cell r="B436">
            <v>22410</v>
          </cell>
          <cell r="C436">
            <v>0</v>
          </cell>
        </row>
        <row r="437">
          <cell r="B437">
            <v>22411</v>
          </cell>
          <cell r="C437">
            <v>0</v>
          </cell>
        </row>
        <row r="438">
          <cell r="B438">
            <v>22412</v>
          </cell>
          <cell r="C438">
            <v>0</v>
          </cell>
        </row>
        <row r="439">
          <cell r="B439">
            <v>22413</v>
          </cell>
          <cell r="C439">
            <v>0</v>
          </cell>
        </row>
        <row r="440">
          <cell r="B440">
            <v>22414</v>
          </cell>
          <cell r="C440">
            <v>0</v>
          </cell>
        </row>
        <row r="441">
          <cell r="B441">
            <v>23000</v>
          </cell>
        </row>
        <row r="442">
          <cell r="B442">
            <v>23010</v>
          </cell>
          <cell r="C442">
            <v>0</v>
          </cell>
        </row>
        <row r="443">
          <cell r="B443">
            <v>23011</v>
          </cell>
          <cell r="C443">
            <v>0</v>
          </cell>
        </row>
        <row r="444">
          <cell r="B444">
            <v>23012</v>
          </cell>
          <cell r="C444">
            <v>0</v>
          </cell>
        </row>
        <row r="445">
          <cell r="B445">
            <v>23013</v>
          </cell>
          <cell r="C445">
            <v>0</v>
          </cell>
        </row>
        <row r="446">
          <cell r="B446">
            <v>23014</v>
          </cell>
          <cell r="C446">
            <v>0</v>
          </cell>
        </row>
        <row r="447">
          <cell r="B447">
            <v>23015</v>
          </cell>
          <cell r="C447">
            <v>0</v>
          </cell>
        </row>
        <row r="448">
          <cell r="B448">
            <v>23016</v>
          </cell>
          <cell r="C448">
            <v>0</v>
          </cell>
        </row>
        <row r="449">
          <cell r="B449">
            <v>23017</v>
          </cell>
          <cell r="C449">
            <v>0</v>
          </cell>
        </row>
        <row r="450">
          <cell r="B450">
            <v>23018</v>
          </cell>
          <cell r="C450">
            <v>0</v>
          </cell>
        </row>
        <row r="451">
          <cell r="B451">
            <v>23019</v>
          </cell>
          <cell r="C451">
            <v>0</v>
          </cell>
        </row>
        <row r="452">
          <cell r="B452">
            <v>23020</v>
          </cell>
          <cell r="C452">
            <v>0</v>
          </cell>
        </row>
        <row r="453">
          <cell r="B453">
            <v>23021</v>
          </cell>
          <cell r="C453">
            <v>0</v>
          </cell>
        </row>
        <row r="454">
          <cell r="B454">
            <v>23022</v>
          </cell>
          <cell r="C454">
            <v>0</v>
          </cell>
        </row>
        <row r="455">
          <cell r="B455">
            <v>23023</v>
          </cell>
          <cell r="C455">
            <v>0</v>
          </cell>
        </row>
        <row r="456">
          <cell r="B456">
            <v>23024</v>
          </cell>
          <cell r="C456">
            <v>0</v>
          </cell>
        </row>
        <row r="457">
          <cell r="B457">
            <v>23025</v>
          </cell>
          <cell r="C457">
            <v>0</v>
          </cell>
        </row>
        <row r="458">
          <cell r="B458">
            <v>24010</v>
          </cell>
          <cell r="C458">
            <v>0</v>
          </cell>
        </row>
        <row r="459">
          <cell r="B459">
            <v>24011</v>
          </cell>
          <cell r="C459">
            <v>0</v>
          </cell>
        </row>
        <row r="460">
          <cell r="B460">
            <v>24012</v>
          </cell>
          <cell r="C460">
            <v>0</v>
          </cell>
        </row>
        <row r="461">
          <cell r="B461">
            <v>24013</v>
          </cell>
          <cell r="C461">
            <v>0</v>
          </cell>
        </row>
        <row r="462">
          <cell r="B462">
            <v>24014</v>
          </cell>
          <cell r="C462">
            <v>0</v>
          </cell>
        </row>
        <row r="463">
          <cell r="B463">
            <v>24015</v>
          </cell>
          <cell r="C463">
            <v>0</v>
          </cell>
        </row>
        <row r="464">
          <cell r="B464">
            <v>24016</v>
          </cell>
          <cell r="C464">
            <v>0</v>
          </cell>
        </row>
        <row r="465">
          <cell r="B465">
            <v>24017</v>
          </cell>
          <cell r="C465">
            <v>0</v>
          </cell>
        </row>
        <row r="466">
          <cell r="B466">
            <v>24018</v>
          </cell>
          <cell r="C466">
            <v>0</v>
          </cell>
        </row>
        <row r="467">
          <cell r="B467">
            <v>24019</v>
          </cell>
          <cell r="C467">
            <v>0</v>
          </cell>
        </row>
        <row r="468">
          <cell r="B468">
            <v>24022</v>
          </cell>
          <cell r="C468">
            <v>0</v>
          </cell>
        </row>
        <row r="469">
          <cell r="B469">
            <v>24023</v>
          </cell>
          <cell r="C469">
            <v>0</v>
          </cell>
        </row>
        <row r="470">
          <cell r="B470">
            <v>24024</v>
          </cell>
          <cell r="C470">
            <v>0</v>
          </cell>
        </row>
        <row r="471">
          <cell r="B471">
            <v>24025</v>
          </cell>
          <cell r="C471">
            <v>0</v>
          </cell>
        </row>
        <row r="472">
          <cell r="B472">
            <v>28000</v>
          </cell>
        </row>
        <row r="473">
          <cell r="B473">
            <v>28010</v>
          </cell>
          <cell r="C473">
            <v>0</v>
          </cell>
        </row>
        <row r="474">
          <cell r="B474">
            <v>29000</v>
          </cell>
        </row>
        <row r="475">
          <cell r="B475">
            <v>29010</v>
          </cell>
          <cell r="C475">
            <v>0</v>
          </cell>
        </row>
        <row r="476">
          <cell r="B476">
            <v>29011</v>
          </cell>
          <cell r="C476">
            <v>0</v>
          </cell>
        </row>
        <row r="477">
          <cell r="B477">
            <v>29012</v>
          </cell>
          <cell r="C477">
            <v>0</v>
          </cell>
        </row>
        <row r="478">
          <cell r="B478">
            <v>29013</v>
          </cell>
          <cell r="C478">
            <v>0</v>
          </cell>
        </row>
        <row r="479">
          <cell r="B479">
            <v>29014</v>
          </cell>
          <cell r="C479">
            <v>0</v>
          </cell>
        </row>
        <row r="480">
          <cell r="B480">
            <v>31000</v>
          </cell>
        </row>
        <row r="481">
          <cell r="B481">
            <v>31010</v>
          </cell>
          <cell r="C481">
            <v>-368234778.52999997</v>
          </cell>
        </row>
        <row r="482">
          <cell r="B482">
            <v>31014</v>
          </cell>
          <cell r="C482">
            <v>-24010802.25</v>
          </cell>
        </row>
        <row r="483">
          <cell r="B483">
            <v>31011</v>
          </cell>
          <cell r="C483">
            <v>0</v>
          </cell>
        </row>
        <row r="484">
          <cell r="B484">
            <v>31012</v>
          </cell>
          <cell r="C484">
            <v>0</v>
          </cell>
        </row>
        <row r="485">
          <cell r="B485">
            <v>31013</v>
          </cell>
          <cell r="C485">
            <v>0</v>
          </cell>
        </row>
        <row r="486">
          <cell r="B486">
            <v>31100</v>
          </cell>
        </row>
        <row r="487">
          <cell r="B487">
            <v>31110</v>
          </cell>
          <cell r="C487">
            <v>-309232</v>
          </cell>
        </row>
        <row r="488">
          <cell r="B488">
            <v>31200</v>
          </cell>
        </row>
        <row r="489">
          <cell r="B489">
            <v>31210</v>
          </cell>
          <cell r="C489">
            <v>9900070.2200000007</v>
          </cell>
        </row>
        <row r="490">
          <cell r="B490">
            <v>31211</v>
          </cell>
          <cell r="C490">
            <v>0</v>
          </cell>
        </row>
        <row r="491">
          <cell r="B491">
            <v>31212</v>
          </cell>
          <cell r="C491">
            <v>0</v>
          </cell>
        </row>
        <row r="492">
          <cell r="B492">
            <v>31213</v>
          </cell>
          <cell r="C492">
            <v>0</v>
          </cell>
        </row>
        <row r="493">
          <cell r="B493">
            <v>31214</v>
          </cell>
          <cell r="C493">
            <v>0</v>
          </cell>
        </row>
        <row r="494">
          <cell r="B494">
            <v>31215</v>
          </cell>
          <cell r="C494">
            <v>689098.13</v>
          </cell>
        </row>
        <row r="495">
          <cell r="B495">
            <v>32000</v>
          </cell>
        </row>
        <row r="496">
          <cell r="B496">
            <v>32010</v>
          </cell>
          <cell r="C496">
            <v>-876967.69</v>
          </cell>
        </row>
        <row r="497">
          <cell r="B497">
            <v>32011</v>
          </cell>
          <cell r="C497">
            <v>0</v>
          </cell>
        </row>
        <row r="498">
          <cell r="B498">
            <v>32012</v>
          </cell>
          <cell r="C498">
            <v>-205324.11</v>
          </cell>
        </row>
        <row r="499">
          <cell r="B499">
            <v>32100</v>
          </cell>
        </row>
        <row r="500">
          <cell r="B500">
            <v>32110</v>
          </cell>
          <cell r="C500">
            <v>0</v>
          </cell>
        </row>
        <row r="501">
          <cell r="B501">
            <v>32111</v>
          </cell>
          <cell r="C501">
            <v>0</v>
          </cell>
        </row>
        <row r="502">
          <cell r="B502">
            <v>32210</v>
          </cell>
          <cell r="C502">
            <v>0</v>
          </cell>
        </row>
        <row r="503">
          <cell r="B503">
            <v>32212</v>
          </cell>
          <cell r="C503">
            <v>0</v>
          </cell>
        </row>
        <row r="504">
          <cell r="B504">
            <v>35000</v>
          </cell>
        </row>
        <row r="505">
          <cell r="B505">
            <v>35010</v>
          </cell>
          <cell r="C505">
            <v>0</v>
          </cell>
        </row>
        <row r="506">
          <cell r="B506">
            <v>35011</v>
          </cell>
          <cell r="C506">
            <v>0</v>
          </cell>
        </row>
        <row r="507">
          <cell r="B507">
            <v>35012</v>
          </cell>
          <cell r="C507">
            <v>0</v>
          </cell>
        </row>
        <row r="508">
          <cell r="B508">
            <v>35013</v>
          </cell>
          <cell r="C508">
            <v>-30148.33</v>
          </cell>
        </row>
        <row r="509">
          <cell r="B509">
            <v>35014</v>
          </cell>
          <cell r="C509">
            <v>0</v>
          </cell>
        </row>
        <row r="510">
          <cell r="B510">
            <v>35015</v>
          </cell>
          <cell r="C510">
            <v>-98985.33</v>
          </cell>
        </row>
        <row r="511">
          <cell r="B511">
            <v>35016</v>
          </cell>
          <cell r="C511">
            <v>0</v>
          </cell>
        </row>
        <row r="512">
          <cell r="B512">
            <v>35017</v>
          </cell>
          <cell r="C512">
            <v>0</v>
          </cell>
        </row>
        <row r="513">
          <cell r="B513">
            <v>39900</v>
          </cell>
        </row>
        <row r="514">
          <cell r="B514">
            <v>39910</v>
          </cell>
        </row>
        <row r="515">
          <cell r="B515">
            <v>41000</v>
          </cell>
        </row>
        <row r="516">
          <cell r="B516">
            <v>41010</v>
          </cell>
          <cell r="C516">
            <v>1461683.28</v>
          </cell>
        </row>
        <row r="517">
          <cell r="B517">
            <v>41011</v>
          </cell>
          <cell r="C517">
            <v>0</v>
          </cell>
        </row>
        <row r="518">
          <cell r="B518">
            <v>41012</v>
          </cell>
          <cell r="C518">
            <v>2855539.9</v>
          </cell>
        </row>
        <row r="519">
          <cell r="B519">
            <v>41020</v>
          </cell>
          <cell r="C519">
            <v>0</v>
          </cell>
        </row>
        <row r="520">
          <cell r="B520">
            <v>41030</v>
          </cell>
          <cell r="C520">
            <v>0</v>
          </cell>
        </row>
        <row r="521">
          <cell r="B521">
            <v>41100</v>
          </cell>
        </row>
        <row r="522">
          <cell r="B522">
            <v>41110</v>
          </cell>
          <cell r="C522">
            <v>0</v>
          </cell>
        </row>
        <row r="523">
          <cell r="B523">
            <v>41111</v>
          </cell>
          <cell r="C523">
            <v>0</v>
          </cell>
        </row>
        <row r="524">
          <cell r="B524">
            <v>41112</v>
          </cell>
          <cell r="C524">
            <v>0</v>
          </cell>
        </row>
        <row r="525">
          <cell r="B525">
            <v>41113</v>
          </cell>
          <cell r="C525">
            <v>0</v>
          </cell>
        </row>
        <row r="526">
          <cell r="B526">
            <v>41114</v>
          </cell>
          <cell r="C526">
            <v>0</v>
          </cell>
        </row>
        <row r="527">
          <cell r="B527">
            <v>41115</v>
          </cell>
          <cell r="C527">
            <v>0</v>
          </cell>
        </row>
        <row r="528">
          <cell r="B528">
            <v>41120</v>
          </cell>
          <cell r="C528">
            <v>0</v>
          </cell>
        </row>
        <row r="529">
          <cell r="B529">
            <v>41121</v>
          </cell>
          <cell r="C529">
            <v>0</v>
          </cell>
        </row>
        <row r="530">
          <cell r="B530">
            <v>41130</v>
          </cell>
          <cell r="C530">
            <v>0</v>
          </cell>
        </row>
        <row r="531">
          <cell r="B531">
            <v>41140</v>
          </cell>
          <cell r="C531">
            <v>0</v>
          </cell>
        </row>
        <row r="532">
          <cell r="B532">
            <v>41141</v>
          </cell>
          <cell r="C532">
            <v>0</v>
          </cell>
        </row>
        <row r="533">
          <cell r="B533">
            <v>41142</v>
          </cell>
          <cell r="C533">
            <v>0</v>
          </cell>
        </row>
        <row r="534">
          <cell r="B534">
            <v>41143</v>
          </cell>
          <cell r="C534">
            <v>0</v>
          </cell>
        </row>
        <row r="535">
          <cell r="B535">
            <v>41150</v>
          </cell>
          <cell r="C535">
            <v>0</v>
          </cell>
        </row>
        <row r="536">
          <cell r="B536">
            <v>41151</v>
          </cell>
          <cell r="C536">
            <v>0</v>
          </cell>
        </row>
        <row r="537">
          <cell r="B537">
            <v>41152</v>
          </cell>
          <cell r="C537">
            <v>0</v>
          </cell>
        </row>
        <row r="538">
          <cell r="B538">
            <v>41160</v>
          </cell>
          <cell r="C538">
            <v>0</v>
          </cell>
        </row>
        <row r="539">
          <cell r="B539">
            <v>41161</v>
          </cell>
          <cell r="C539">
            <v>0</v>
          </cell>
        </row>
        <row r="540">
          <cell r="B540">
            <v>41162</v>
          </cell>
          <cell r="C540">
            <v>11269.44</v>
          </cell>
        </row>
        <row r="541">
          <cell r="B541">
            <v>41200</v>
          </cell>
        </row>
        <row r="542">
          <cell r="B542">
            <v>41210</v>
          </cell>
          <cell r="C542">
            <v>0</v>
          </cell>
        </row>
        <row r="543">
          <cell r="B543">
            <v>41211</v>
          </cell>
          <cell r="C543">
            <v>0</v>
          </cell>
        </row>
        <row r="544">
          <cell r="B544">
            <v>41212</v>
          </cell>
          <cell r="C544">
            <v>0</v>
          </cell>
        </row>
        <row r="545">
          <cell r="B545">
            <v>41213</v>
          </cell>
          <cell r="C545">
            <v>0</v>
          </cell>
        </row>
        <row r="546">
          <cell r="B546">
            <v>41220</v>
          </cell>
          <cell r="C546">
            <v>8175.73</v>
          </cell>
        </row>
        <row r="547">
          <cell r="B547">
            <v>41310</v>
          </cell>
          <cell r="C547">
            <v>9920.48</v>
          </cell>
        </row>
        <row r="548">
          <cell r="B548">
            <v>41410</v>
          </cell>
          <cell r="C548">
            <v>17697.82</v>
          </cell>
        </row>
        <row r="549">
          <cell r="B549">
            <v>41500</v>
          </cell>
        </row>
        <row r="550">
          <cell r="B550">
            <v>41510</v>
          </cell>
          <cell r="C550">
            <v>38195.33</v>
          </cell>
        </row>
        <row r="551">
          <cell r="B551">
            <v>41511</v>
          </cell>
          <cell r="C551">
            <v>0</v>
          </cell>
        </row>
        <row r="552">
          <cell r="B552">
            <v>41512</v>
          </cell>
          <cell r="C552">
            <v>0</v>
          </cell>
        </row>
        <row r="553">
          <cell r="B553">
            <v>42000</v>
          </cell>
        </row>
        <row r="554">
          <cell r="B554">
            <v>42010</v>
          </cell>
          <cell r="C554">
            <v>0</v>
          </cell>
        </row>
        <row r="555">
          <cell r="B555">
            <v>42011</v>
          </cell>
          <cell r="C555">
            <v>0</v>
          </cell>
        </row>
        <row r="556">
          <cell r="B556">
            <v>42012</v>
          </cell>
          <cell r="C556">
            <v>0</v>
          </cell>
        </row>
        <row r="557">
          <cell r="B557">
            <v>42013</v>
          </cell>
          <cell r="C557">
            <v>0</v>
          </cell>
        </row>
        <row r="558">
          <cell r="B558">
            <v>42014</v>
          </cell>
          <cell r="C558">
            <v>0</v>
          </cell>
        </row>
        <row r="559">
          <cell r="B559">
            <v>42015</v>
          </cell>
          <cell r="C559">
            <v>0</v>
          </cell>
        </row>
        <row r="560">
          <cell r="B560">
            <v>42016</v>
          </cell>
          <cell r="C560">
            <v>0</v>
          </cell>
        </row>
        <row r="561">
          <cell r="B561">
            <v>42017</v>
          </cell>
          <cell r="C561">
            <v>0</v>
          </cell>
        </row>
        <row r="562">
          <cell r="B562">
            <v>42018</v>
          </cell>
          <cell r="C562">
            <v>0</v>
          </cell>
        </row>
        <row r="563">
          <cell r="B563">
            <v>42020</v>
          </cell>
          <cell r="C563">
            <v>0</v>
          </cell>
        </row>
        <row r="564">
          <cell r="B564">
            <v>42021</v>
          </cell>
          <cell r="C564">
            <v>0</v>
          </cell>
        </row>
        <row r="565">
          <cell r="B565">
            <v>43011</v>
          </cell>
          <cell r="C565">
            <v>321672.88</v>
          </cell>
        </row>
        <row r="566">
          <cell r="B566">
            <v>44000</v>
          </cell>
        </row>
        <row r="567">
          <cell r="B567">
            <v>44010</v>
          </cell>
          <cell r="C567">
            <v>39094797.469999999</v>
          </cell>
        </row>
        <row r="568">
          <cell r="B568">
            <v>44011</v>
          </cell>
          <cell r="C568">
            <v>0</v>
          </cell>
        </row>
        <row r="569">
          <cell r="B569">
            <v>44012</v>
          </cell>
          <cell r="C569">
            <v>0</v>
          </cell>
        </row>
        <row r="570">
          <cell r="B570">
            <v>44013</v>
          </cell>
          <cell r="C570">
            <v>2789558.25</v>
          </cell>
        </row>
        <row r="571">
          <cell r="B571">
            <v>44014</v>
          </cell>
          <cell r="C571">
            <v>10706190.75</v>
          </cell>
        </row>
        <row r="572">
          <cell r="B572">
            <v>44015</v>
          </cell>
          <cell r="C572">
            <v>0</v>
          </cell>
        </row>
        <row r="573">
          <cell r="B573">
            <v>44016</v>
          </cell>
          <cell r="C573">
            <v>0</v>
          </cell>
        </row>
        <row r="574">
          <cell r="B574">
            <v>44017</v>
          </cell>
          <cell r="C574">
            <v>0</v>
          </cell>
        </row>
        <row r="575">
          <cell r="B575">
            <v>44018</v>
          </cell>
          <cell r="C575">
            <v>0</v>
          </cell>
        </row>
        <row r="576">
          <cell r="B576">
            <v>44100</v>
          </cell>
        </row>
        <row r="577">
          <cell r="B577">
            <v>44110</v>
          </cell>
          <cell r="C577">
            <v>216437.29</v>
          </cell>
        </row>
        <row r="578">
          <cell r="B578">
            <v>44111</v>
          </cell>
          <cell r="C578">
            <v>0</v>
          </cell>
        </row>
        <row r="579">
          <cell r="B579">
            <v>44112</v>
          </cell>
          <cell r="C579">
            <v>0</v>
          </cell>
        </row>
        <row r="580">
          <cell r="B580">
            <v>44113</v>
          </cell>
          <cell r="C580">
            <v>9079.19</v>
          </cell>
        </row>
        <row r="581">
          <cell r="B581">
            <v>44114</v>
          </cell>
          <cell r="C581">
            <v>32468.76</v>
          </cell>
        </row>
        <row r="582">
          <cell r="B582">
            <v>44200</v>
          </cell>
        </row>
        <row r="583">
          <cell r="B583">
            <v>44210</v>
          </cell>
          <cell r="C583">
            <v>1435.64</v>
          </cell>
        </row>
        <row r="584">
          <cell r="B584">
            <v>44211</v>
          </cell>
          <cell r="C584">
            <v>0</v>
          </cell>
        </row>
        <row r="585">
          <cell r="B585">
            <v>44212</v>
          </cell>
          <cell r="C585">
            <v>873.61</v>
          </cell>
        </row>
        <row r="586">
          <cell r="B586">
            <v>44213</v>
          </cell>
          <cell r="C586">
            <v>2862.97</v>
          </cell>
        </row>
        <row r="587">
          <cell r="B587">
            <v>44214</v>
          </cell>
          <cell r="C587">
            <v>3039.62</v>
          </cell>
        </row>
        <row r="588">
          <cell r="B588">
            <v>45000</v>
          </cell>
        </row>
        <row r="589">
          <cell r="B589">
            <v>45010</v>
          </cell>
          <cell r="C589">
            <v>219043581.97999999</v>
          </cell>
        </row>
        <row r="590">
          <cell r="B590">
            <v>45011</v>
          </cell>
          <cell r="C590">
            <v>0</v>
          </cell>
        </row>
        <row r="591">
          <cell r="B591">
            <v>45012</v>
          </cell>
          <cell r="C591">
            <v>0</v>
          </cell>
        </row>
        <row r="592">
          <cell r="B592">
            <v>45013</v>
          </cell>
          <cell r="C592">
            <v>0</v>
          </cell>
        </row>
        <row r="593">
          <cell r="B593">
            <v>45017</v>
          </cell>
          <cell r="C593">
            <v>0</v>
          </cell>
        </row>
        <row r="594">
          <cell r="B594">
            <v>45019</v>
          </cell>
          <cell r="C594">
            <v>0</v>
          </cell>
        </row>
        <row r="595">
          <cell r="B595">
            <v>45020</v>
          </cell>
          <cell r="C595">
            <v>0</v>
          </cell>
        </row>
        <row r="596">
          <cell r="B596">
            <v>45100</v>
          </cell>
        </row>
        <row r="597">
          <cell r="B597">
            <v>45110</v>
          </cell>
          <cell r="C597">
            <v>606583.5</v>
          </cell>
        </row>
        <row r="598">
          <cell r="B598">
            <v>45111</v>
          </cell>
          <cell r="C598">
            <v>0</v>
          </cell>
        </row>
        <row r="599">
          <cell r="B599">
            <v>45112</v>
          </cell>
          <cell r="C599">
            <v>176821.75</v>
          </cell>
        </row>
        <row r="600">
          <cell r="B600">
            <v>45200</v>
          </cell>
        </row>
        <row r="601">
          <cell r="B601">
            <v>45210</v>
          </cell>
          <cell r="C601">
            <v>0</v>
          </cell>
        </row>
        <row r="602">
          <cell r="B602">
            <v>45211</v>
          </cell>
          <cell r="C602">
            <v>0</v>
          </cell>
        </row>
        <row r="603">
          <cell r="B603">
            <v>45212</v>
          </cell>
          <cell r="C603">
            <v>32553.919999999998</v>
          </cell>
        </row>
        <row r="604">
          <cell r="B604">
            <v>45213</v>
          </cell>
          <cell r="C604">
            <v>0</v>
          </cell>
        </row>
        <row r="605">
          <cell r="B605">
            <v>45214</v>
          </cell>
          <cell r="C605">
            <v>0</v>
          </cell>
        </row>
        <row r="606">
          <cell r="B606">
            <v>46000</v>
          </cell>
        </row>
        <row r="607">
          <cell r="B607">
            <v>46010</v>
          </cell>
          <cell r="C607">
            <v>97812.83</v>
          </cell>
        </row>
        <row r="608">
          <cell r="B608">
            <v>46011</v>
          </cell>
          <cell r="C608">
            <v>0</v>
          </cell>
        </row>
        <row r="609">
          <cell r="B609">
            <v>46012</v>
          </cell>
          <cell r="C609">
            <v>0</v>
          </cell>
        </row>
        <row r="610">
          <cell r="B610">
            <v>46013</v>
          </cell>
          <cell r="C610">
            <v>6262.56</v>
          </cell>
        </row>
        <row r="611">
          <cell r="B611">
            <v>46014</v>
          </cell>
          <cell r="C611">
            <v>0</v>
          </cell>
        </row>
        <row r="612">
          <cell r="B612">
            <v>46015</v>
          </cell>
          <cell r="C612">
            <v>20832.79</v>
          </cell>
        </row>
        <row r="613">
          <cell r="B613">
            <v>46016</v>
          </cell>
          <cell r="C613">
            <v>0</v>
          </cell>
        </row>
        <row r="614">
          <cell r="B614">
            <v>46017</v>
          </cell>
          <cell r="C614">
            <v>0</v>
          </cell>
        </row>
        <row r="615">
          <cell r="B615">
            <v>46018</v>
          </cell>
          <cell r="C615">
            <v>0</v>
          </cell>
        </row>
        <row r="616">
          <cell r="B616">
            <v>46019</v>
          </cell>
          <cell r="C616">
            <v>0</v>
          </cell>
        </row>
        <row r="617">
          <cell r="B617">
            <v>46100</v>
          </cell>
        </row>
        <row r="618">
          <cell r="B618">
            <v>46110</v>
          </cell>
          <cell r="C618">
            <v>5254.27</v>
          </cell>
        </row>
        <row r="619">
          <cell r="B619">
            <v>46111</v>
          </cell>
          <cell r="C619">
            <v>0</v>
          </cell>
        </row>
        <row r="620">
          <cell r="B620">
            <v>46112</v>
          </cell>
          <cell r="C620">
            <v>0.06</v>
          </cell>
        </row>
        <row r="621">
          <cell r="B621">
            <v>46113</v>
          </cell>
          <cell r="C621">
            <v>0</v>
          </cell>
        </row>
        <row r="622">
          <cell r="B622">
            <v>46114</v>
          </cell>
          <cell r="C622">
            <v>0</v>
          </cell>
        </row>
        <row r="623">
          <cell r="B623">
            <v>46115</v>
          </cell>
          <cell r="C623">
            <v>0</v>
          </cell>
        </row>
        <row r="624">
          <cell r="B624">
            <v>46116</v>
          </cell>
          <cell r="C624">
            <v>0</v>
          </cell>
        </row>
        <row r="625">
          <cell r="B625">
            <v>46117</v>
          </cell>
          <cell r="C625">
            <v>1642896.97</v>
          </cell>
        </row>
        <row r="626">
          <cell r="B626">
            <v>46118</v>
          </cell>
          <cell r="C626">
            <v>0</v>
          </cell>
        </row>
        <row r="627">
          <cell r="B627">
            <v>46400</v>
          </cell>
        </row>
        <row r="628">
          <cell r="B628">
            <v>46410</v>
          </cell>
          <cell r="C628">
            <v>44.53</v>
          </cell>
        </row>
        <row r="629">
          <cell r="B629">
            <v>46411</v>
          </cell>
          <cell r="C629">
            <v>0</v>
          </cell>
        </row>
        <row r="630">
          <cell r="B630">
            <v>46412</v>
          </cell>
          <cell r="C630">
            <v>0</v>
          </cell>
        </row>
        <row r="631">
          <cell r="B631">
            <v>46413</v>
          </cell>
          <cell r="C631">
            <v>0</v>
          </cell>
        </row>
        <row r="632">
          <cell r="B632">
            <v>46414</v>
          </cell>
          <cell r="C632">
            <v>1960.32</v>
          </cell>
        </row>
        <row r="633">
          <cell r="B633">
            <v>46415</v>
          </cell>
          <cell r="C633">
            <v>0</v>
          </cell>
        </row>
        <row r="634">
          <cell r="B634">
            <v>46416</v>
          </cell>
          <cell r="C634">
            <v>0</v>
          </cell>
        </row>
        <row r="635">
          <cell r="B635">
            <v>46500</v>
          </cell>
        </row>
        <row r="636">
          <cell r="B636">
            <v>46510</v>
          </cell>
          <cell r="C636">
            <v>262</v>
          </cell>
        </row>
        <row r="637">
          <cell r="B637">
            <v>46511</v>
          </cell>
          <cell r="C637">
            <v>0</v>
          </cell>
        </row>
        <row r="638">
          <cell r="B638">
            <v>46600</v>
          </cell>
        </row>
        <row r="639">
          <cell r="B639">
            <v>46610</v>
          </cell>
          <cell r="C639">
            <v>0</v>
          </cell>
        </row>
        <row r="640">
          <cell r="B640">
            <v>49110</v>
          </cell>
          <cell r="C640">
            <v>254628</v>
          </cell>
        </row>
        <row r="641">
          <cell r="B641">
            <v>49910</v>
          </cell>
        </row>
        <row r="642">
          <cell r="B642">
            <v>51000</v>
          </cell>
        </row>
        <row r="643">
          <cell r="B643">
            <v>51010</v>
          </cell>
          <cell r="C643">
            <v>0</v>
          </cell>
        </row>
        <row r="644">
          <cell r="B644">
            <v>51011</v>
          </cell>
          <cell r="C644">
            <v>0</v>
          </cell>
        </row>
        <row r="645">
          <cell r="B645">
            <v>51012</v>
          </cell>
          <cell r="C645">
            <v>0</v>
          </cell>
        </row>
        <row r="646">
          <cell r="B646">
            <v>51013</v>
          </cell>
          <cell r="C646">
            <v>0</v>
          </cell>
        </row>
        <row r="647">
          <cell r="B647">
            <v>51014</v>
          </cell>
          <cell r="C647">
            <v>0</v>
          </cell>
        </row>
        <row r="648">
          <cell r="B648">
            <v>51015</v>
          </cell>
          <cell r="C648">
            <v>0</v>
          </cell>
        </row>
        <row r="649">
          <cell r="B649">
            <v>51016</v>
          </cell>
          <cell r="C649">
            <v>0</v>
          </cell>
        </row>
        <row r="650">
          <cell r="B650">
            <v>51017</v>
          </cell>
          <cell r="C650">
            <v>0</v>
          </cell>
        </row>
        <row r="651">
          <cell r="B651">
            <v>51018</v>
          </cell>
          <cell r="C651">
            <v>0</v>
          </cell>
        </row>
        <row r="652">
          <cell r="B652">
            <v>51100</v>
          </cell>
        </row>
        <row r="653">
          <cell r="B653">
            <v>51110</v>
          </cell>
          <cell r="C653">
            <v>0</v>
          </cell>
        </row>
        <row r="654">
          <cell r="B654">
            <v>51111</v>
          </cell>
          <cell r="C654">
            <v>0</v>
          </cell>
        </row>
        <row r="655">
          <cell r="B655">
            <v>51112</v>
          </cell>
          <cell r="C655">
            <v>0</v>
          </cell>
        </row>
        <row r="656">
          <cell r="B656">
            <v>51113</v>
          </cell>
          <cell r="C656">
            <v>0</v>
          </cell>
        </row>
        <row r="657">
          <cell r="B657">
            <v>51114</v>
          </cell>
          <cell r="C657">
            <v>0</v>
          </cell>
        </row>
        <row r="658">
          <cell r="B658">
            <v>51130</v>
          </cell>
          <cell r="C658">
            <v>0</v>
          </cell>
        </row>
        <row r="659">
          <cell r="B659">
            <v>51131</v>
          </cell>
          <cell r="C659">
            <v>0</v>
          </cell>
        </row>
        <row r="660">
          <cell r="B660">
            <v>51132</v>
          </cell>
          <cell r="C660">
            <v>0</v>
          </cell>
        </row>
        <row r="661">
          <cell r="B661">
            <v>51133</v>
          </cell>
          <cell r="C661">
            <v>0</v>
          </cell>
        </row>
        <row r="662">
          <cell r="B662">
            <v>51134</v>
          </cell>
          <cell r="C662">
            <v>0</v>
          </cell>
        </row>
        <row r="663">
          <cell r="B663">
            <v>51140</v>
          </cell>
          <cell r="C663">
            <v>0</v>
          </cell>
        </row>
        <row r="664">
          <cell r="B664">
            <v>51150</v>
          </cell>
          <cell r="C664">
            <v>0</v>
          </cell>
        </row>
        <row r="665">
          <cell r="B665">
            <v>51151</v>
          </cell>
          <cell r="C665">
            <v>0</v>
          </cell>
        </row>
        <row r="666">
          <cell r="B666">
            <v>51152</v>
          </cell>
          <cell r="C666">
            <v>0</v>
          </cell>
        </row>
        <row r="667">
          <cell r="B667">
            <v>51153</v>
          </cell>
          <cell r="C667">
            <v>0</v>
          </cell>
        </row>
        <row r="668">
          <cell r="B668">
            <v>51154</v>
          </cell>
          <cell r="C668">
            <v>0</v>
          </cell>
        </row>
        <row r="669">
          <cell r="B669">
            <v>51155</v>
          </cell>
          <cell r="C669">
            <v>0</v>
          </cell>
        </row>
        <row r="670">
          <cell r="B670">
            <v>51156</v>
          </cell>
          <cell r="C670">
            <v>0</v>
          </cell>
        </row>
        <row r="671">
          <cell r="B671">
            <v>51170</v>
          </cell>
          <cell r="C671">
            <v>0</v>
          </cell>
        </row>
        <row r="672">
          <cell r="B672">
            <v>51171</v>
          </cell>
          <cell r="C672">
            <v>0</v>
          </cell>
        </row>
        <row r="673">
          <cell r="B673">
            <v>51172</v>
          </cell>
          <cell r="C673">
            <v>0</v>
          </cell>
        </row>
        <row r="674">
          <cell r="B674">
            <v>51173</v>
          </cell>
          <cell r="C674">
            <v>0</v>
          </cell>
        </row>
        <row r="675">
          <cell r="B675">
            <v>51180</v>
          </cell>
          <cell r="C675">
            <v>0</v>
          </cell>
        </row>
        <row r="676">
          <cell r="B676">
            <v>51181</v>
          </cell>
          <cell r="C676">
            <v>0</v>
          </cell>
        </row>
        <row r="677">
          <cell r="B677">
            <v>51182</v>
          </cell>
          <cell r="C677">
            <v>0</v>
          </cell>
        </row>
        <row r="678">
          <cell r="B678">
            <v>51183</v>
          </cell>
          <cell r="C678">
            <v>0</v>
          </cell>
        </row>
        <row r="679">
          <cell r="B679">
            <v>51184</v>
          </cell>
          <cell r="C679">
            <v>0</v>
          </cell>
        </row>
        <row r="680">
          <cell r="B680">
            <v>51200</v>
          </cell>
        </row>
        <row r="681">
          <cell r="B681">
            <v>51210</v>
          </cell>
          <cell r="C681">
            <v>0</v>
          </cell>
        </row>
        <row r="682">
          <cell r="B682">
            <v>51211</v>
          </cell>
          <cell r="C682">
            <v>0</v>
          </cell>
        </row>
        <row r="683">
          <cell r="B683">
            <v>51212</v>
          </cell>
          <cell r="C683">
            <v>0</v>
          </cell>
        </row>
        <row r="684">
          <cell r="B684">
            <v>51213</v>
          </cell>
          <cell r="C684">
            <v>0</v>
          </cell>
        </row>
        <row r="685">
          <cell r="B685">
            <v>51214</v>
          </cell>
          <cell r="C685">
            <v>0</v>
          </cell>
        </row>
        <row r="686">
          <cell r="B686">
            <v>51215</v>
          </cell>
          <cell r="C686">
            <v>0</v>
          </cell>
        </row>
        <row r="687">
          <cell r="B687">
            <v>51216</v>
          </cell>
          <cell r="C687">
            <v>0</v>
          </cell>
        </row>
        <row r="688">
          <cell r="B688">
            <v>51217</v>
          </cell>
          <cell r="C688">
            <v>0</v>
          </cell>
        </row>
        <row r="689">
          <cell r="B689">
            <v>51218</v>
          </cell>
          <cell r="C689">
            <v>0</v>
          </cell>
        </row>
        <row r="690">
          <cell r="B690">
            <v>51219</v>
          </cell>
          <cell r="C690">
            <v>0</v>
          </cell>
        </row>
        <row r="691">
          <cell r="B691">
            <v>51220</v>
          </cell>
          <cell r="C691">
            <v>0</v>
          </cell>
        </row>
        <row r="692">
          <cell r="B692">
            <v>51221</v>
          </cell>
          <cell r="C692">
            <v>0</v>
          </cell>
        </row>
        <row r="693">
          <cell r="B693">
            <v>51900</v>
          </cell>
        </row>
        <row r="694">
          <cell r="B694">
            <v>51910</v>
          </cell>
          <cell r="C694">
            <v>0</v>
          </cell>
        </row>
        <row r="695">
          <cell r="B695">
            <v>52000</v>
          </cell>
        </row>
        <row r="696">
          <cell r="B696">
            <v>52010</v>
          </cell>
          <cell r="C696">
            <v>7632032.1500000004</v>
          </cell>
        </row>
        <row r="697">
          <cell r="B697">
            <v>52011</v>
          </cell>
          <cell r="C697">
            <v>0</v>
          </cell>
        </row>
        <row r="698">
          <cell r="B698">
            <v>52012</v>
          </cell>
          <cell r="C698">
            <v>0</v>
          </cell>
        </row>
        <row r="699">
          <cell r="B699">
            <v>53000</v>
          </cell>
        </row>
        <row r="700">
          <cell r="B700">
            <v>53010</v>
          </cell>
          <cell r="C700">
            <v>2366538.44</v>
          </cell>
        </row>
        <row r="701">
          <cell r="B701">
            <v>53130</v>
          </cell>
          <cell r="C701">
            <v>254685.47</v>
          </cell>
        </row>
        <row r="702">
          <cell r="B702">
            <v>53140</v>
          </cell>
          <cell r="C702">
            <v>53595.19</v>
          </cell>
        </row>
        <row r="703">
          <cell r="B703">
            <v>53150</v>
          </cell>
          <cell r="C703">
            <v>3812.98</v>
          </cell>
        </row>
        <row r="704">
          <cell r="B704">
            <v>53160</v>
          </cell>
          <cell r="C704">
            <v>1688004.25</v>
          </cell>
        </row>
        <row r="705">
          <cell r="B705">
            <v>53171</v>
          </cell>
          <cell r="C705">
            <v>120726.63</v>
          </cell>
        </row>
        <row r="706">
          <cell r="B706">
            <v>53172</v>
          </cell>
          <cell r="C706">
            <v>72370.67</v>
          </cell>
        </row>
        <row r="707">
          <cell r="B707">
            <v>53177</v>
          </cell>
          <cell r="C707">
            <v>43713.18</v>
          </cell>
        </row>
        <row r="708">
          <cell r="B708">
            <v>53181</v>
          </cell>
          <cell r="C708">
            <v>37843.9</v>
          </cell>
        </row>
        <row r="709">
          <cell r="B709">
            <v>53190</v>
          </cell>
          <cell r="C709">
            <v>98736.36</v>
          </cell>
        </row>
        <row r="710">
          <cell r="B710">
            <v>54010</v>
          </cell>
          <cell r="C710">
            <v>0</v>
          </cell>
        </row>
        <row r="711">
          <cell r="B711">
            <v>59899</v>
          </cell>
          <cell r="C711">
            <v>-2373488.63</v>
          </cell>
        </row>
        <row r="712">
          <cell r="B712">
            <v>59910</v>
          </cell>
        </row>
        <row r="713">
          <cell r="B713">
            <v>61000</v>
          </cell>
        </row>
        <row r="714">
          <cell r="B714">
            <v>61010</v>
          </cell>
          <cell r="C714">
            <v>0</v>
          </cell>
        </row>
        <row r="715">
          <cell r="B715">
            <v>61100</v>
          </cell>
        </row>
        <row r="716">
          <cell r="B716">
            <v>61110</v>
          </cell>
          <cell r="C716">
            <v>2084880.59</v>
          </cell>
        </row>
        <row r="717">
          <cell r="B717">
            <v>61111</v>
          </cell>
          <cell r="C717">
            <v>1245442.72</v>
          </cell>
        </row>
        <row r="718">
          <cell r="B718">
            <v>61113</v>
          </cell>
          <cell r="C718">
            <v>0</v>
          </cell>
        </row>
        <row r="719">
          <cell r="B719">
            <v>61114</v>
          </cell>
          <cell r="C719">
            <v>58406.02</v>
          </cell>
        </row>
        <row r="720">
          <cell r="B720">
            <v>61115</v>
          </cell>
          <cell r="C720">
            <v>0</v>
          </cell>
        </row>
        <row r="721">
          <cell r="B721">
            <v>61116</v>
          </cell>
          <cell r="C721">
            <v>0</v>
          </cell>
        </row>
        <row r="722">
          <cell r="B722">
            <v>61117</v>
          </cell>
          <cell r="C722">
            <v>0</v>
          </cell>
        </row>
        <row r="723">
          <cell r="B723">
            <v>61118</v>
          </cell>
          <cell r="C723">
            <v>0</v>
          </cell>
        </row>
        <row r="724">
          <cell r="B724">
            <v>61119</v>
          </cell>
          <cell r="C724">
            <v>0</v>
          </cell>
        </row>
        <row r="725">
          <cell r="B725">
            <v>61120</v>
          </cell>
          <cell r="C725">
            <v>0</v>
          </cell>
        </row>
        <row r="726">
          <cell r="B726">
            <v>61121</v>
          </cell>
          <cell r="C726">
            <v>0</v>
          </cell>
        </row>
        <row r="727">
          <cell r="B727">
            <v>61122</v>
          </cell>
          <cell r="C727">
            <v>0</v>
          </cell>
        </row>
        <row r="728">
          <cell r="B728">
            <v>61123</v>
          </cell>
          <cell r="C728">
            <v>0</v>
          </cell>
        </row>
        <row r="729">
          <cell r="B729">
            <v>61125</v>
          </cell>
          <cell r="C729">
            <v>0</v>
          </cell>
        </row>
        <row r="730">
          <cell r="B730">
            <v>61126</v>
          </cell>
          <cell r="C730">
            <v>0</v>
          </cell>
        </row>
        <row r="731">
          <cell r="B731">
            <v>61127</v>
          </cell>
          <cell r="C731">
            <v>0</v>
          </cell>
        </row>
        <row r="732">
          <cell r="B732">
            <v>61200</v>
          </cell>
        </row>
        <row r="733">
          <cell r="B733">
            <v>61210</v>
          </cell>
          <cell r="C733">
            <v>853611.69</v>
          </cell>
        </row>
        <row r="734">
          <cell r="B734">
            <v>61211</v>
          </cell>
          <cell r="C734">
            <v>115269.37</v>
          </cell>
        </row>
        <row r="735">
          <cell r="B735">
            <v>61212</v>
          </cell>
          <cell r="C735">
            <v>106731.03</v>
          </cell>
        </row>
        <row r="736">
          <cell r="B736">
            <v>61213</v>
          </cell>
          <cell r="C736">
            <v>0</v>
          </cell>
        </row>
        <row r="737">
          <cell r="B737">
            <v>61214</v>
          </cell>
          <cell r="C737">
            <v>0</v>
          </cell>
        </row>
        <row r="738">
          <cell r="B738">
            <v>61215</v>
          </cell>
          <cell r="C738">
            <v>345293.9</v>
          </cell>
        </row>
        <row r="739">
          <cell r="B739">
            <v>61216</v>
          </cell>
          <cell r="C739">
            <v>114087.79</v>
          </cell>
        </row>
        <row r="740">
          <cell r="B740">
            <v>61217</v>
          </cell>
          <cell r="C740">
            <v>380048.68</v>
          </cell>
        </row>
        <row r="741">
          <cell r="B741">
            <v>61218</v>
          </cell>
          <cell r="C741">
            <v>304253.64</v>
          </cell>
        </row>
        <row r="742">
          <cell r="B742">
            <v>61219</v>
          </cell>
          <cell r="C742">
            <v>128046.16</v>
          </cell>
        </row>
        <row r="743">
          <cell r="B743">
            <v>61220</v>
          </cell>
          <cell r="C743">
            <v>22448.43</v>
          </cell>
        </row>
        <row r="744">
          <cell r="B744">
            <v>61221</v>
          </cell>
          <cell r="C744">
            <v>141508.13</v>
          </cell>
        </row>
        <row r="745">
          <cell r="B745">
            <v>61222</v>
          </cell>
          <cell r="C745">
            <v>71869.460000000006</v>
          </cell>
        </row>
        <row r="746">
          <cell r="B746">
            <v>61223</v>
          </cell>
          <cell r="C746">
            <v>62985.79</v>
          </cell>
        </row>
        <row r="747">
          <cell r="B747">
            <v>61224</v>
          </cell>
          <cell r="C747">
            <v>45522.9</v>
          </cell>
        </row>
        <row r="748">
          <cell r="B748">
            <v>61225</v>
          </cell>
          <cell r="C748">
            <v>0</v>
          </cell>
        </row>
        <row r="749">
          <cell r="B749">
            <v>61226</v>
          </cell>
          <cell r="C749">
            <v>28046.79</v>
          </cell>
        </row>
        <row r="750">
          <cell r="B750">
            <v>61228</v>
          </cell>
          <cell r="C750">
            <v>0</v>
          </cell>
        </row>
        <row r="751">
          <cell r="B751">
            <v>61229</v>
          </cell>
          <cell r="C751">
            <v>1315.94</v>
          </cell>
        </row>
        <row r="752">
          <cell r="B752">
            <v>61230</v>
          </cell>
          <cell r="C752">
            <v>4061.8</v>
          </cell>
        </row>
        <row r="753">
          <cell r="B753">
            <v>61231</v>
          </cell>
          <cell r="C753">
            <v>1894.57</v>
          </cell>
        </row>
        <row r="754">
          <cell r="B754">
            <v>61232</v>
          </cell>
          <cell r="C754">
            <v>501524.42</v>
          </cell>
        </row>
        <row r="755">
          <cell r="B755">
            <v>61233</v>
          </cell>
          <cell r="C755">
            <v>73714.11</v>
          </cell>
        </row>
        <row r="756">
          <cell r="B756">
            <v>61234</v>
          </cell>
          <cell r="C756">
            <v>746.27</v>
          </cell>
        </row>
        <row r="757">
          <cell r="B757">
            <v>61235</v>
          </cell>
          <cell r="C757">
            <v>20978.85</v>
          </cell>
        </row>
        <row r="758">
          <cell r="B758">
            <v>61237</v>
          </cell>
          <cell r="C758">
            <v>0</v>
          </cell>
        </row>
        <row r="759">
          <cell r="B759">
            <v>61239</v>
          </cell>
          <cell r="C759">
            <v>1750</v>
          </cell>
        </row>
        <row r="760">
          <cell r="B760">
            <v>61240</v>
          </cell>
          <cell r="C760">
            <v>39427.379999999997</v>
          </cell>
        </row>
        <row r="761">
          <cell r="B761">
            <v>61241</v>
          </cell>
          <cell r="C761">
            <v>161515.12</v>
          </cell>
        </row>
        <row r="762">
          <cell r="B762">
            <v>61245</v>
          </cell>
          <cell r="C762">
            <v>14542.1</v>
          </cell>
        </row>
        <row r="763">
          <cell r="B763">
            <v>61246</v>
          </cell>
          <cell r="C763">
            <v>1500</v>
          </cell>
        </row>
        <row r="764">
          <cell r="B764">
            <v>61247</v>
          </cell>
          <cell r="C764">
            <v>800</v>
          </cell>
        </row>
        <row r="765">
          <cell r="B765">
            <v>61249</v>
          </cell>
          <cell r="C765">
            <v>0</v>
          </cell>
        </row>
        <row r="766">
          <cell r="B766">
            <v>61250</v>
          </cell>
          <cell r="C766">
            <v>148818.38</v>
          </cell>
        </row>
        <row r="767">
          <cell r="B767">
            <v>61251</v>
          </cell>
          <cell r="C767">
            <v>4458.04</v>
          </cell>
        </row>
        <row r="768">
          <cell r="B768">
            <v>61252</v>
          </cell>
          <cell r="C768">
            <v>0</v>
          </cell>
        </row>
        <row r="769">
          <cell r="B769">
            <v>61253</v>
          </cell>
          <cell r="C769">
            <v>0</v>
          </cell>
        </row>
        <row r="770">
          <cell r="B770">
            <v>61254</v>
          </cell>
          <cell r="C770">
            <v>341243.38</v>
          </cell>
        </row>
        <row r="771">
          <cell r="B771">
            <v>61255</v>
          </cell>
          <cell r="C771">
            <v>4921.83</v>
          </cell>
        </row>
        <row r="772">
          <cell r="B772">
            <v>61256</v>
          </cell>
          <cell r="C772">
            <v>-31127.55</v>
          </cell>
        </row>
        <row r="773">
          <cell r="B773">
            <v>61257</v>
          </cell>
          <cell r="C773">
            <v>0</v>
          </cell>
        </row>
        <row r="774">
          <cell r="B774">
            <v>61258</v>
          </cell>
          <cell r="C774">
            <v>0</v>
          </cell>
        </row>
        <row r="775">
          <cell r="B775">
            <v>61259</v>
          </cell>
          <cell r="C775">
            <v>0</v>
          </cell>
        </row>
        <row r="776">
          <cell r="B776">
            <v>61260</v>
          </cell>
          <cell r="C776">
            <v>0</v>
          </cell>
        </row>
        <row r="777">
          <cell r="B777">
            <v>61261</v>
          </cell>
          <cell r="C777">
            <v>4579.1000000000004</v>
          </cell>
        </row>
        <row r="778">
          <cell r="B778">
            <v>61262</v>
          </cell>
          <cell r="C778">
            <v>110164</v>
          </cell>
        </row>
        <row r="779">
          <cell r="B779">
            <v>61263</v>
          </cell>
          <cell r="C779">
            <v>245122.45</v>
          </cell>
        </row>
        <row r="780">
          <cell r="B780">
            <v>61264</v>
          </cell>
          <cell r="C780">
            <v>0</v>
          </cell>
        </row>
        <row r="781">
          <cell r="B781">
            <v>61265</v>
          </cell>
          <cell r="C781">
            <v>29853.759999999998</v>
          </cell>
        </row>
        <row r="782">
          <cell r="B782">
            <v>61266</v>
          </cell>
          <cell r="C782">
            <v>126178.51</v>
          </cell>
        </row>
        <row r="783">
          <cell r="B783">
            <v>61268</v>
          </cell>
          <cell r="C783">
            <v>23310.37</v>
          </cell>
        </row>
        <row r="784">
          <cell r="B784">
            <v>61269</v>
          </cell>
          <cell r="C784">
            <v>70867.320000000007</v>
          </cell>
        </row>
        <row r="785">
          <cell r="B785">
            <v>61270</v>
          </cell>
          <cell r="C785">
            <v>9826.11</v>
          </cell>
        </row>
        <row r="786">
          <cell r="B786">
            <v>61271</v>
          </cell>
          <cell r="C786">
            <v>0</v>
          </cell>
        </row>
        <row r="787">
          <cell r="B787">
            <v>61275</v>
          </cell>
          <cell r="C787">
            <v>0</v>
          </cell>
        </row>
        <row r="788">
          <cell r="B788">
            <v>61276</v>
          </cell>
          <cell r="C788">
            <v>0</v>
          </cell>
        </row>
        <row r="789">
          <cell r="B789">
            <v>61277</v>
          </cell>
          <cell r="C789">
            <v>0</v>
          </cell>
        </row>
        <row r="790">
          <cell r="B790">
            <v>61300</v>
          </cell>
        </row>
        <row r="791">
          <cell r="B791">
            <v>61310</v>
          </cell>
          <cell r="C791">
            <v>11329.02</v>
          </cell>
        </row>
        <row r="792">
          <cell r="B792">
            <v>61311</v>
          </cell>
          <cell r="C792">
            <v>6574.07</v>
          </cell>
        </row>
        <row r="793">
          <cell r="B793">
            <v>61312</v>
          </cell>
          <cell r="C793">
            <v>0</v>
          </cell>
        </row>
        <row r="794">
          <cell r="B794">
            <v>61313</v>
          </cell>
          <cell r="C794">
            <v>0</v>
          </cell>
        </row>
        <row r="795">
          <cell r="B795">
            <v>61314</v>
          </cell>
          <cell r="C795">
            <v>0</v>
          </cell>
        </row>
        <row r="796">
          <cell r="B796">
            <v>61315</v>
          </cell>
          <cell r="C796">
            <v>0</v>
          </cell>
        </row>
        <row r="797">
          <cell r="B797">
            <v>61316</v>
          </cell>
          <cell r="C797">
            <v>10224.94</v>
          </cell>
        </row>
        <row r="798">
          <cell r="B798">
            <v>61317</v>
          </cell>
          <cell r="C798">
            <v>0</v>
          </cell>
        </row>
        <row r="799">
          <cell r="B799">
            <v>61318</v>
          </cell>
          <cell r="C799">
            <v>0</v>
          </cell>
        </row>
        <row r="800">
          <cell r="B800">
            <v>61319</v>
          </cell>
          <cell r="C800">
            <v>0</v>
          </cell>
        </row>
        <row r="801">
          <cell r="B801">
            <v>61320</v>
          </cell>
          <cell r="C801">
            <v>0</v>
          </cell>
        </row>
        <row r="802">
          <cell r="B802">
            <v>61321</v>
          </cell>
          <cell r="C802">
            <v>0</v>
          </cell>
        </row>
        <row r="803">
          <cell r="B803">
            <v>61322</v>
          </cell>
          <cell r="C803">
            <v>0</v>
          </cell>
        </row>
        <row r="804">
          <cell r="B804">
            <v>61323</v>
          </cell>
          <cell r="C804">
            <v>0</v>
          </cell>
        </row>
        <row r="805">
          <cell r="B805">
            <v>61324</v>
          </cell>
          <cell r="C805">
            <v>0</v>
          </cell>
        </row>
        <row r="806">
          <cell r="B806">
            <v>61332</v>
          </cell>
          <cell r="C806">
            <v>0</v>
          </cell>
        </row>
        <row r="807">
          <cell r="B807">
            <v>61400</v>
          </cell>
        </row>
        <row r="808">
          <cell r="B808">
            <v>61410</v>
          </cell>
          <cell r="C808">
            <v>11302.93</v>
          </cell>
        </row>
        <row r="809">
          <cell r="B809">
            <v>61411</v>
          </cell>
          <cell r="C809">
            <v>0</v>
          </cell>
        </row>
        <row r="810">
          <cell r="B810">
            <v>61412</v>
          </cell>
          <cell r="C810">
            <v>11173.35</v>
          </cell>
        </row>
        <row r="811">
          <cell r="B811">
            <v>61413</v>
          </cell>
          <cell r="C811">
            <v>0</v>
          </cell>
        </row>
        <row r="812">
          <cell r="B812">
            <v>61500</v>
          </cell>
        </row>
        <row r="813">
          <cell r="B813">
            <v>61510</v>
          </cell>
          <cell r="C813">
            <v>862.03</v>
          </cell>
        </row>
        <row r="814">
          <cell r="B814">
            <v>61511</v>
          </cell>
          <cell r="C814">
            <v>8673.68</v>
          </cell>
        </row>
        <row r="815">
          <cell r="B815">
            <v>61512</v>
          </cell>
          <cell r="C815">
            <v>24641.54</v>
          </cell>
        </row>
        <row r="816">
          <cell r="B816">
            <v>61513</v>
          </cell>
          <cell r="C816">
            <v>0</v>
          </cell>
        </row>
        <row r="817">
          <cell r="B817">
            <v>61514</v>
          </cell>
          <cell r="C817">
            <v>16915.009999999998</v>
          </cell>
        </row>
        <row r="818">
          <cell r="B818">
            <v>61515</v>
          </cell>
          <cell r="C818">
            <v>175.4</v>
          </cell>
        </row>
        <row r="819">
          <cell r="B819">
            <v>62000</v>
          </cell>
        </row>
        <row r="820">
          <cell r="B820">
            <v>62010</v>
          </cell>
          <cell r="C820">
            <v>0</v>
          </cell>
        </row>
        <row r="821">
          <cell r="B821">
            <v>62011</v>
          </cell>
          <cell r="C821">
            <v>0</v>
          </cell>
        </row>
        <row r="822">
          <cell r="B822">
            <v>62100</v>
          </cell>
        </row>
        <row r="823">
          <cell r="B823">
            <v>62110</v>
          </cell>
          <cell r="C823">
            <v>151.79</v>
          </cell>
        </row>
        <row r="824">
          <cell r="B824">
            <v>62200</v>
          </cell>
        </row>
        <row r="825">
          <cell r="B825">
            <v>62210</v>
          </cell>
          <cell r="C825">
            <v>12129.04</v>
          </cell>
        </row>
        <row r="826">
          <cell r="B826">
            <v>62211</v>
          </cell>
          <cell r="C826">
            <v>15547.06</v>
          </cell>
        </row>
        <row r="827">
          <cell r="B827">
            <v>62212</v>
          </cell>
          <cell r="C827">
            <v>1913.08</v>
          </cell>
        </row>
        <row r="828">
          <cell r="B828">
            <v>62213</v>
          </cell>
          <cell r="C828">
            <v>0</v>
          </cell>
        </row>
        <row r="829">
          <cell r="B829">
            <v>62214</v>
          </cell>
          <cell r="C829">
            <v>22251.43</v>
          </cell>
        </row>
        <row r="830">
          <cell r="B830">
            <v>62215</v>
          </cell>
          <cell r="C830">
            <v>0</v>
          </cell>
        </row>
        <row r="831">
          <cell r="B831">
            <v>62216</v>
          </cell>
          <cell r="C831">
            <v>0</v>
          </cell>
        </row>
        <row r="832">
          <cell r="B832">
            <v>62300</v>
          </cell>
        </row>
        <row r="833">
          <cell r="B833">
            <v>62310</v>
          </cell>
          <cell r="C833">
            <v>17718.07</v>
          </cell>
        </row>
        <row r="834">
          <cell r="B834">
            <v>62311</v>
          </cell>
          <cell r="C834">
            <v>14768.6</v>
          </cell>
        </row>
        <row r="835">
          <cell r="B835">
            <v>62400</v>
          </cell>
        </row>
        <row r="836">
          <cell r="B836">
            <v>62410</v>
          </cell>
          <cell r="C836">
            <v>67247.839999999997</v>
          </cell>
        </row>
        <row r="837">
          <cell r="B837">
            <v>62411</v>
          </cell>
          <cell r="C837">
            <v>152705.85999999999</v>
          </cell>
        </row>
        <row r="838">
          <cell r="B838">
            <v>62412</v>
          </cell>
          <cell r="C838">
            <v>27216</v>
          </cell>
        </row>
        <row r="839">
          <cell r="B839">
            <v>62500</v>
          </cell>
        </row>
        <row r="840">
          <cell r="B840">
            <v>62510</v>
          </cell>
          <cell r="C840">
            <v>0</v>
          </cell>
        </row>
        <row r="841">
          <cell r="B841">
            <v>62511</v>
          </cell>
          <cell r="C841">
            <v>865.36</v>
          </cell>
        </row>
        <row r="842">
          <cell r="B842">
            <v>62512</v>
          </cell>
          <cell r="C842">
            <v>0</v>
          </cell>
        </row>
        <row r="843">
          <cell r="B843">
            <v>62513</v>
          </cell>
          <cell r="C843">
            <v>4899</v>
          </cell>
        </row>
        <row r="844">
          <cell r="B844">
            <v>62514</v>
          </cell>
          <cell r="C844">
            <v>29998.62</v>
          </cell>
        </row>
        <row r="845">
          <cell r="B845">
            <v>62600</v>
          </cell>
        </row>
        <row r="846">
          <cell r="B846">
            <v>62610</v>
          </cell>
          <cell r="C846">
            <v>239991.42</v>
          </cell>
        </row>
        <row r="847">
          <cell r="B847">
            <v>62611</v>
          </cell>
          <cell r="C847">
            <v>0</v>
          </cell>
        </row>
        <row r="848">
          <cell r="B848">
            <v>62612</v>
          </cell>
          <cell r="C848">
            <v>0</v>
          </cell>
        </row>
        <row r="849">
          <cell r="B849">
            <v>62613</v>
          </cell>
          <cell r="C849">
            <v>0</v>
          </cell>
        </row>
        <row r="850">
          <cell r="B850">
            <v>62614</v>
          </cell>
          <cell r="C850">
            <v>0</v>
          </cell>
        </row>
        <row r="851">
          <cell r="B851">
            <v>62615</v>
          </cell>
          <cell r="C851">
            <v>88196.66</v>
          </cell>
        </row>
        <row r="852">
          <cell r="B852">
            <v>62616</v>
          </cell>
          <cell r="C852">
            <v>11037.31</v>
          </cell>
        </row>
        <row r="853">
          <cell r="B853">
            <v>62617</v>
          </cell>
          <cell r="C853">
            <v>0</v>
          </cell>
        </row>
        <row r="854">
          <cell r="B854">
            <v>62618</v>
          </cell>
          <cell r="C854">
            <v>36904.86</v>
          </cell>
        </row>
        <row r="855">
          <cell r="B855">
            <v>62619</v>
          </cell>
          <cell r="C855">
            <v>41057.199999999997</v>
          </cell>
        </row>
        <row r="856">
          <cell r="B856">
            <v>62620</v>
          </cell>
          <cell r="C856">
            <v>0</v>
          </cell>
        </row>
        <row r="857">
          <cell r="B857">
            <v>62621</v>
          </cell>
          <cell r="C857">
            <v>0</v>
          </cell>
        </row>
        <row r="858">
          <cell r="B858">
            <v>62622</v>
          </cell>
          <cell r="C858">
            <v>0</v>
          </cell>
        </row>
        <row r="859">
          <cell r="B859">
            <v>62623</v>
          </cell>
          <cell r="C859">
            <v>0</v>
          </cell>
        </row>
        <row r="860">
          <cell r="B860">
            <v>62624</v>
          </cell>
          <cell r="C860">
            <v>0</v>
          </cell>
        </row>
        <row r="861">
          <cell r="B861">
            <v>62626</v>
          </cell>
          <cell r="C861">
            <v>0</v>
          </cell>
        </row>
        <row r="862">
          <cell r="B862">
            <v>62627</v>
          </cell>
          <cell r="C862">
            <v>0</v>
          </cell>
        </row>
        <row r="863">
          <cell r="B863">
            <v>62628</v>
          </cell>
          <cell r="C863">
            <v>0</v>
          </cell>
        </row>
        <row r="864">
          <cell r="B864">
            <v>62629</v>
          </cell>
          <cell r="C864">
            <v>14870.18</v>
          </cell>
        </row>
        <row r="865">
          <cell r="B865">
            <v>62631</v>
          </cell>
          <cell r="C865">
            <v>0</v>
          </cell>
        </row>
        <row r="866">
          <cell r="B866">
            <v>62700</v>
          </cell>
        </row>
        <row r="867">
          <cell r="B867">
            <v>62710</v>
          </cell>
          <cell r="C867">
            <v>0</v>
          </cell>
        </row>
        <row r="868">
          <cell r="B868">
            <v>62711</v>
          </cell>
          <cell r="C868">
            <v>0</v>
          </cell>
        </row>
        <row r="869">
          <cell r="B869">
            <v>62712</v>
          </cell>
          <cell r="C869">
            <v>7179.77</v>
          </cell>
        </row>
        <row r="870">
          <cell r="B870">
            <v>62800</v>
          </cell>
        </row>
        <row r="871">
          <cell r="B871">
            <v>62810</v>
          </cell>
          <cell r="C871">
            <v>21746.04</v>
          </cell>
        </row>
        <row r="872">
          <cell r="B872">
            <v>62811</v>
          </cell>
          <cell r="C872">
            <v>3521.75</v>
          </cell>
        </row>
        <row r="873">
          <cell r="B873">
            <v>62812</v>
          </cell>
          <cell r="C873">
            <v>0</v>
          </cell>
        </row>
        <row r="874">
          <cell r="B874">
            <v>62813</v>
          </cell>
          <cell r="C874">
            <v>0</v>
          </cell>
        </row>
        <row r="875">
          <cell r="B875">
            <v>62814</v>
          </cell>
          <cell r="C875">
            <v>99824.83</v>
          </cell>
        </row>
        <row r="876">
          <cell r="B876">
            <v>62815</v>
          </cell>
          <cell r="C876">
            <v>2000</v>
          </cell>
        </row>
        <row r="877">
          <cell r="B877">
            <v>62816</v>
          </cell>
          <cell r="C877">
            <v>12289.12</v>
          </cell>
        </row>
        <row r="878">
          <cell r="B878">
            <v>62817</v>
          </cell>
          <cell r="C878">
            <v>13552.81</v>
          </cell>
        </row>
        <row r="879">
          <cell r="B879">
            <v>62818</v>
          </cell>
          <cell r="C879">
            <v>6401.49</v>
          </cell>
        </row>
        <row r="880">
          <cell r="B880">
            <v>62819</v>
          </cell>
          <cell r="C880">
            <v>320.76</v>
          </cell>
        </row>
        <row r="881">
          <cell r="B881">
            <v>62820</v>
          </cell>
          <cell r="C881">
            <v>0</v>
          </cell>
        </row>
        <row r="882">
          <cell r="B882">
            <v>63000</v>
          </cell>
        </row>
        <row r="883">
          <cell r="B883">
            <v>63010</v>
          </cell>
          <cell r="C883">
            <v>155406.81</v>
          </cell>
        </row>
        <row r="884">
          <cell r="B884">
            <v>63011</v>
          </cell>
          <cell r="C884">
            <v>0</v>
          </cell>
        </row>
        <row r="885">
          <cell r="B885">
            <v>63012</v>
          </cell>
          <cell r="C885">
            <v>350.03</v>
          </cell>
        </row>
        <row r="886">
          <cell r="B886">
            <v>63013</v>
          </cell>
          <cell r="C886">
            <v>0</v>
          </cell>
        </row>
        <row r="887">
          <cell r="B887">
            <v>63100</v>
          </cell>
        </row>
        <row r="888">
          <cell r="B888">
            <v>63110</v>
          </cell>
          <cell r="C888">
            <v>0</v>
          </cell>
        </row>
        <row r="889">
          <cell r="B889">
            <v>63111</v>
          </cell>
          <cell r="C889">
            <v>60889.99</v>
          </cell>
        </row>
        <row r="890">
          <cell r="B890">
            <v>63112</v>
          </cell>
          <cell r="C890">
            <v>0</v>
          </cell>
        </row>
        <row r="891">
          <cell r="B891">
            <v>63113</v>
          </cell>
          <cell r="C891">
            <v>7252.91</v>
          </cell>
        </row>
        <row r="892">
          <cell r="B892">
            <v>63114</v>
          </cell>
          <cell r="C892">
            <v>0</v>
          </cell>
        </row>
        <row r="893">
          <cell r="B893">
            <v>63300</v>
          </cell>
        </row>
        <row r="894">
          <cell r="B894">
            <v>63310</v>
          </cell>
          <cell r="C894">
            <v>6480.39</v>
          </cell>
        </row>
        <row r="895">
          <cell r="B895">
            <v>63311</v>
          </cell>
          <cell r="C895">
            <v>448.94</v>
          </cell>
        </row>
        <row r="896">
          <cell r="B896">
            <v>63312</v>
          </cell>
          <cell r="C896">
            <v>0</v>
          </cell>
        </row>
        <row r="897">
          <cell r="B897">
            <v>63313</v>
          </cell>
          <cell r="C897">
            <v>0</v>
          </cell>
        </row>
        <row r="898">
          <cell r="B898">
            <v>63314</v>
          </cell>
          <cell r="C898">
            <v>0</v>
          </cell>
        </row>
        <row r="899">
          <cell r="B899">
            <v>63315</v>
          </cell>
          <cell r="C899">
            <v>29777.42</v>
          </cell>
        </row>
        <row r="900">
          <cell r="B900">
            <v>64000</v>
          </cell>
        </row>
        <row r="901">
          <cell r="B901">
            <v>64010</v>
          </cell>
          <cell r="C901">
            <v>46044.74</v>
          </cell>
        </row>
        <row r="902">
          <cell r="B902">
            <v>64011</v>
          </cell>
          <cell r="C902">
            <v>15623</v>
          </cell>
        </row>
        <row r="903">
          <cell r="B903">
            <v>64013</v>
          </cell>
          <cell r="C903">
            <v>5301.28</v>
          </cell>
        </row>
        <row r="904">
          <cell r="B904">
            <v>64014</v>
          </cell>
          <cell r="C904">
            <v>0</v>
          </cell>
        </row>
        <row r="905">
          <cell r="B905">
            <v>64015</v>
          </cell>
          <cell r="C905">
            <v>17.559999999999999</v>
          </cell>
        </row>
        <row r="906">
          <cell r="B906">
            <v>65000</v>
          </cell>
        </row>
        <row r="907">
          <cell r="B907">
            <v>65030</v>
          </cell>
          <cell r="C907">
            <v>0</v>
          </cell>
        </row>
        <row r="908">
          <cell r="B908">
            <v>65040</v>
          </cell>
          <cell r="C908">
            <v>0</v>
          </cell>
        </row>
        <row r="909">
          <cell r="B909">
            <v>65060</v>
          </cell>
          <cell r="C909">
            <v>0</v>
          </cell>
        </row>
        <row r="910">
          <cell r="B910">
            <v>65070</v>
          </cell>
          <cell r="C910">
            <v>0</v>
          </cell>
        </row>
        <row r="911">
          <cell r="B911">
            <v>65071</v>
          </cell>
          <cell r="C911">
            <v>0</v>
          </cell>
        </row>
        <row r="912">
          <cell r="B912">
            <v>65073</v>
          </cell>
          <cell r="C912">
            <v>0</v>
          </cell>
        </row>
        <row r="913">
          <cell r="B913">
            <v>65074</v>
          </cell>
          <cell r="C913">
            <v>0</v>
          </cell>
        </row>
        <row r="914">
          <cell r="B914">
            <v>65080</v>
          </cell>
          <cell r="C914">
            <v>0</v>
          </cell>
        </row>
        <row r="915">
          <cell r="B915">
            <v>65081</v>
          </cell>
          <cell r="C915">
            <v>0</v>
          </cell>
        </row>
        <row r="916">
          <cell r="B916">
            <v>65198</v>
          </cell>
          <cell r="C916">
            <v>0</v>
          </cell>
        </row>
        <row r="917">
          <cell r="B917">
            <v>66000</v>
          </cell>
        </row>
        <row r="918">
          <cell r="B918">
            <v>66010</v>
          </cell>
          <cell r="C918">
            <v>500</v>
          </cell>
        </row>
        <row r="919">
          <cell r="B919">
            <v>66011</v>
          </cell>
          <cell r="C919">
            <v>0</v>
          </cell>
        </row>
        <row r="920">
          <cell r="B920">
            <v>66014</v>
          </cell>
          <cell r="C920">
            <v>536000</v>
          </cell>
        </row>
        <row r="921">
          <cell r="B921">
            <v>66015</v>
          </cell>
          <cell r="C921">
            <v>13180.34</v>
          </cell>
        </row>
        <row r="922">
          <cell r="B922">
            <v>66016</v>
          </cell>
          <cell r="C922">
            <v>13378</v>
          </cell>
        </row>
        <row r="923">
          <cell r="B923">
            <v>66017</v>
          </cell>
          <cell r="C923">
            <v>0</v>
          </cell>
        </row>
        <row r="924">
          <cell r="B924">
            <v>66100</v>
          </cell>
        </row>
        <row r="925">
          <cell r="B925">
            <v>66110</v>
          </cell>
          <cell r="C925">
            <v>4761</v>
          </cell>
        </row>
        <row r="926">
          <cell r="B926">
            <v>66111</v>
          </cell>
          <cell r="C926">
            <v>2027.85</v>
          </cell>
        </row>
        <row r="927">
          <cell r="B927">
            <v>66112</v>
          </cell>
          <cell r="C927">
            <v>0</v>
          </cell>
        </row>
        <row r="928">
          <cell r="B928">
            <v>66200</v>
          </cell>
        </row>
        <row r="929">
          <cell r="B929">
            <v>66210</v>
          </cell>
          <cell r="C929">
            <v>1190</v>
          </cell>
        </row>
        <row r="930">
          <cell r="B930">
            <v>66211</v>
          </cell>
          <cell r="C930">
            <v>0</v>
          </cell>
        </row>
        <row r="931">
          <cell r="B931">
            <v>66212</v>
          </cell>
          <cell r="C931">
            <v>0</v>
          </cell>
        </row>
        <row r="932">
          <cell r="B932">
            <v>66300</v>
          </cell>
        </row>
        <row r="933">
          <cell r="B933">
            <v>66310</v>
          </cell>
          <cell r="C933">
            <v>0</v>
          </cell>
        </row>
        <row r="934">
          <cell r="B934">
            <v>66311</v>
          </cell>
          <cell r="C934">
            <v>7328.37</v>
          </cell>
        </row>
        <row r="935">
          <cell r="B935">
            <v>66312</v>
          </cell>
          <cell r="C935">
            <v>400</v>
          </cell>
        </row>
        <row r="936">
          <cell r="B936">
            <v>66314</v>
          </cell>
          <cell r="C936">
            <v>0</v>
          </cell>
        </row>
        <row r="937">
          <cell r="B937">
            <v>66315</v>
          </cell>
          <cell r="C937">
            <v>0</v>
          </cell>
        </row>
        <row r="938">
          <cell r="B938">
            <v>66400</v>
          </cell>
        </row>
        <row r="939">
          <cell r="B939">
            <v>66410</v>
          </cell>
          <cell r="C939">
            <v>0</v>
          </cell>
        </row>
        <row r="940">
          <cell r="B940">
            <v>67000</v>
          </cell>
        </row>
        <row r="941">
          <cell r="B941">
            <v>67010</v>
          </cell>
          <cell r="C941">
            <v>42820.58</v>
          </cell>
        </row>
        <row r="942">
          <cell r="B942">
            <v>67011</v>
          </cell>
          <cell r="C942">
            <v>17344.060000000001</v>
          </cell>
        </row>
        <row r="943">
          <cell r="B943">
            <v>67012</v>
          </cell>
          <cell r="C943">
            <v>0</v>
          </cell>
        </row>
        <row r="944">
          <cell r="B944">
            <v>67014</v>
          </cell>
          <cell r="C944">
            <v>0</v>
          </cell>
        </row>
        <row r="945">
          <cell r="B945">
            <v>67015</v>
          </cell>
          <cell r="C945">
            <v>0</v>
          </cell>
        </row>
        <row r="946">
          <cell r="B946">
            <v>67016</v>
          </cell>
          <cell r="C946">
            <v>8765.99</v>
          </cell>
        </row>
        <row r="947">
          <cell r="B947">
            <v>67017</v>
          </cell>
          <cell r="C947">
            <v>0</v>
          </cell>
        </row>
        <row r="948">
          <cell r="B948">
            <v>67018</v>
          </cell>
          <cell r="C948">
            <v>64488.56</v>
          </cell>
        </row>
        <row r="949">
          <cell r="B949">
            <v>67019</v>
          </cell>
          <cell r="C949">
            <v>27629.66</v>
          </cell>
        </row>
        <row r="950">
          <cell r="B950">
            <v>67020</v>
          </cell>
          <cell r="C950">
            <v>0</v>
          </cell>
        </row>
        <row r="951">
          <cell r="B951">
            <v>67021</v>
          </cell>
          <cell r="C951">
            <v>0</v>
          </cell>
        </row>
        <row r="952">
          <cell r="B952">
            <v>67022</v>
          </cell>
          <cell r="C952">
            <v>0</v>
          </cell>
        </row>
        <row r="953">
          <cell r="B953">
            <v>67023</v>
          </cell>
          <cell r="C953">
            <v>63394.04</v>
          </cell>
        </row>
        <row r="954">
          <cell r="B954">
            <v>67100</v>
          </cell>
        </row>
        <row r="955">
          <cell r="B955">
            <v>67110</v>
          </cell>
          <cell r="C955">
            <v>0</v>
          </cell>
        </row>
        <row r="956">
          <cell r="B956">
            <v>67111</v>
          </cell>
          <cell r="C956">
            <v>7.24</v>
          </cell>
        </row>
        <row r="957">
          <cell r="B957">
            <v>67112</v>
          </cell>
          <cell r="C957">
            <v>2846.78</v>
          </cell>
        </row>
        <row r="958">
          <cell r="B958">
            <v>67200</v>
          </cell>
        </row>
        <row r="959">
          <cell r="B959">
            <v>67210</v>
          </cell>
          <cell r="C959">
            <v>0</v>
          </cell>
        </row>
        <row r="960">
          <cell r="B960">
            <v>67211</v>
          </cell>
          <cell r="C960">
            <v>0</v>
          </cell>
        </row>
        <row r="961">
          <cell r="B961">
            <v>67212</v>
          </cell>
          <cell r="C961">
            <v>0</v>
          </cell>
        </row>
        <row r="962">
          <cell r="B962">
            <v>67213</v>
          </cell>
          <cell r="C962">
            <v>0</v>
          </cell>
        </row>
        <row r="963">
          <cell r="B963">
            <v>67300</v>
          </cell>
        </row>
        <row r="964">
          <cell r="B964">
            <v>67310</v>
          </cell>
          <cell r="C964">
            <v>6000</v>
          </cell>
        </row>
        <row r="965">
          <cell r="B965">
            <v>67400</v>
          </cell>
        </row>
        <row r="966">
          <cell r="B966">
            <v>67410</v>
          </cell>
          <cell r="C966">
            <v>0</v>
          </cell>
        </row>
        <row r="967">
          <cell r="B967">
            <v>67411</v>
          </cell>
          <cell r="C967">
            <v>5374.62</v>
          </cell>
        </row>
        <row r="968">
          <cell r="B968">
            <v>67412</v>
          </cell>
          <cell r="C968">
            <v>303351.53000000003</v>
          </cell>
        </row>
        <row r="969">
          <cell r="B969">
            <v>67413</v>
          </cell>
          <cell r="C969">
            <v>0</v>
          </cell>
        </row>
        <row r="970">
          <cell r="B970">
            <v>67414</v>
          </cell>
          <cell r="C970">
            <v>0</v>
          </cell>
        </row>
        <row r="971">
          <cell r="B971">
            <v>67415</v>
          </cell>
          <cell r="C971">
            <v>0</v>
          </cell>
        </row>
        <row r="972">
          <cell r="B972">
            <v>67416</v>
          </cell>
          <cell r="C972">
            <v>0</v>
          </cell>
        </row>
        <row r="973">
          <cell r="B973">
            <v>67500</v>
          </cell>
        </row>
        <row r="974">
          <cell r="B974">
            <v>67510</v>
          </cell>
          <cell r="C974">
            <v>0</v>
          </cell>
        </row>
        <row r="975">
          <cell r="B975">
            <v>67610</v>
          </cell>
          <cell r="C975">
            <v>8254.41</v>
          </cell>
        </row>
        <row r="976">
          <cell r="B976">
            <v>67700</v>
          </cell>
        </row>
        <row r="977">
          <cell r="B977">
            <v>67710</v>
          </cell>
          <cell r="C977">
            <v>152874.71</v>
          </cell>
        </row>
        <row r="978">
          <cell r="B978">
            <v>67711</v>
          </cell>
          <cell r="C978">
            <v>162220.64000000001</v>
          </cell>
        </row>
        <row r="979">
          <cell r="B979">
            <v>67712</v>
          </cell>
          <cell r="C979">
            <v>11072.75</v>
          </cell>
        </row>
        <row r="980">
          <cell r="B980">
            <v>67713</v>
          </cell>
          <cell r="C980">
            <v>9570.2900000000009</v>
          </cell>
        </row>
        <row r="981">
          <cell r="B981">
            <v>67714</v>
          </cell>
          <cell r="C981">
            <v>38673.699999999997</v>
          </cell>
        </row>
        <row r="982">
          <cell r="B982">
            <v>67717</v>
          </cell>
          <cell r="C982">
            <v>0</v>
          </cell>
        </row>
        <row r="983">
          <cell r="B983">
            <v>67721</v>
          </cell>
          <cell r="C983">
            <v>5.28</v>
          </cell>
        </row>
        <row r="984">
          <cell r="B984">
            <v>67723</v>
          </cell>
          <cell r="C984">
            <v>55049.97</v>
          </cell>
        </row>
        <row r="985">
          <cell r="B985">
            <v>67724</v>
          </cell>
          <cell r="C985">
            <v>11836.84</v>
          </cell>
        </row>
        <row r="986">
          <cell r="B986">
            <v>67725</v>
          </cell>
          <cell r="C986">
            <v>-13.15</v>
          </cell>
        </row>
        <row r="987">
          <cell r="B987">
            <v>67727</v>
          </cell>
          <cell r="C987">
            <v>0</v>
          </cell>
        </row>
        <row r="988">
          <cell r="B988">
            <v>67728</v>
          </cell>
          <cell r="C988">
            <v>0</v>
          </cell>
        </row>
        <row r="989">
          <cell r="B989">
            <v>67732</v>
          </cell>
          <cell r="C989">
            <v>0</v>
          </cell>
        </row>
        <row r="990">
          <cell r="B990">
            <v>67733</v>
          </cell>
          <cell r="C990">
            <v>0</v>
          </cell>
        </row>
        <row r="991">
          <cell r="B991">
            <v>67736</v>
          </cell>
          <cell r="C991">
            <v>0</v>
          </cell>
        </row>
        <row r="992">
          <cell r="B992">
            <v>67737</v>
          </cell>
          <cell r="C992">
            <v>0</v>
          </cell>
        </row>
        <row r="993">
          <cell r="B993">
            <v>67738</v>
          </cell>
          <cell r="C993">
            <v>15367.76</v>
          </cell>
        </row>
        <row r="994">
          <cell r="B994">
            <v>67800</v>
          </cell>
        </row>
        <row r="995">
          <cell r="B995">
            <v>67810</v>
          </cell>
          <cell r="C995">
            <v>1562779.36</v>
          </cell>
        </row>
        <row r="996">
          <cell r="B996">
            <v>67811</v>
          </cell>
          <cell r="C996">
            <v>50656.97</v>
          </cell>
        </row>
        <row r="997">
          <cell r="B997">
            <v>67812</v>
          </cell>
          <cell r="C997">
            <v>0</v>
          </cell>
        </row>
        <row r="998">
          <cell r="B998">
            <v>68000</v>
          </cell>
        </row>
        <row r="999">
          <cell r="B999">
            <v>68010</v>
          </cell>
          <cell r="C999">
            <v>0</v>
          </cell>
        </row>
        <row r="1000">
          <cell r="B1000">
            <v>68011</v>
          </cell>
          <cell r="C1000">
            <v>0</v>
          </cell>
        </row>
        <row r="1001">
          <cell r="B1001">
            <v>68012</v>
          </cell>
          <cell r="C1001">
            <v>0</v>
          </cell>
        </row>
        <row r="1002">
          <cell r="B1002">
            <v>68013</v>
          </cell>
          <cell r="C1002">
            <v>0</v>
          </cell>
        </row>
        <row r="1003">
          <cell r="B1003">
            <v>68014</v>
          </cell>
          <cell r="C1003">
            <v>0</v>
          </cell>
        </row>
        <row r="1004">
          <cell r="B1004">
            <v>68100</v>
          </cell>
        </row>
        <row r="1005">
          <cell r="B1005">
            <v>68110</v>
          </cell>
          <cell r="C1005">
            <v>0</v>
          </cell>
        </row>
        <row r="1006">
          <cell r="B1006">
            <v>68111</v>
          </cell>
          <cell r="C1006">
            <v>0</v>
          </cell>
        </row>
        <row r="1007">
          <cell r="B1007">
            <v>68112</v>
          </cell>
          <cell r="C1007">
            <v>0</v>
          </cell>
        </row>
        <row r="1008">
          <cell r="B1008">
            <v>68900</v>
          </cell>
        </row>
        <row r="1009">
          <cell r="B1009">
            <v>68912</v>
          </cell>
          <cell r="C1009">
            <v>-18475.3</v>
          </cell>
        </row>
        <row r="1010">
          <cell r="B1010">
            <v>68914</v>
          </cell>
          <cell r="C1010">
            <v>0</v>
          </cell>
        </row>
        <row r="1011">
          <cell r="B1011">
            <v>68916</v>
          </cell>
          <cell r="C1011">
            <v>-5144.32</v>
          </cell>
        </row>
        <row r="1012">
          <cell r="B1012">
            <v>68921</v>
          </cell>
          <cell r="C1012">
            <v>-133611.29</v>
          </cell>
        </row>
        <row r="1013">
          <cell r="B1013">
            <v>69110</v>
          </cell>
          <cell r="C1013">
            <v>43230.39</v>
          </cell>
        </row>
        <row r="1014">
          <cell r="B1014">
            <v>69800</v>
          </cell>
        </row>
        <row r="1015">
          <cell r="B1015">
            <v>69810</v>
          </cell>
          <cell r="C1015">
            <v>0</v>
          </cell>
        </row>
        <row r="1016">
          <cell r="B1016">
            <v>69811</v>
          </cell>
          <cell r="C1016">
            <v>0</v>
          </cell>
        </row>
        <row r="1017">
          <cell r="B1017">
            <v>69812</v>
          </cell>
          <cell r="C1017">
            <v>103848.43</v>
          </cell>
        </row>
        <row r="1018">
          <cell r="B1018">
            <v>69814</v>
          </cell>
          <cell r="C1018">
            <v>34928.03</v>
          </cell>
        </row>
        <row r="1019">
          <cell r="B1019">
            <v>69815</v>
          </cell>
          <cell r="C1019">
            <v>101392.54</v>
          </cell>
        </row>
        <row r="1020">
          <cell r="B1020">
            <v>69816</v>
          </cell>
          <cell r="C1020">
            <v>-254628</v>
          </cell>
        </row>
        <row r="1021">
          <cell r="B1021">
            <v>69817</v>
          </cell>
          <cell r="C1021">
            <v>5141649.32</v>
          </cell>
        </row>
        <row r="1022">
          <cell r="B1022">
            <v>69818</v>
          </cell>
          <cell r="C1022">
            <v>-753179</v>
          </cell>
        </row>
        <row r="1023">
          <cell r="B1023">
            <v>69819</v>
          </cell>
          <cell r="C1023">
            <v>0</v>
          </cell>
        </row>
        <row r="1024">
          <cell r="B1024">
            <v>69822</v>
          </cell>
        </row>
        <row r="1025">
          <cell r="B1025">
            <v>69824</v>
          </cell>
          <cell r="C1025">
            <v>0</v>
          </cell>
        </row>
        <row r="1026">
          <cell r="B1026">
            <v>69825</v>
          </cell>
          <cell r="C1026">
            <v>0</v>
          </cell>
        </row>
        <row r="1027">
          <cell r="B1027">
            <v>69899</v>
          </cell>
          <cell r="C1027">
            <v>-16316962.220000001</v>
          </cell>
        </row>
        <row r="1028">
          <cell r="B1028">
            <v>69900</v>
          </cell>
        </row>
        <row r="1029">
          <cell r="B1029">
            <v>69910</v>
          </cell>
        </row>
        <row r="1030">
          <cell r="B1030">
            <v>71000</v>
          </cell>
        </row>
        <row r="1031">
          <cell r="B1031">
            <v>71010</v>
          </cell>
          <cell r="C1031">
            <v>118764.83</v>
          </cell>
        </row>
        <row r="1032">
          <cell r="B1032">
            <v>71011</v>
          </cell>
          <cell r="C1032">
            <v>0</v>
          </cell>
        </row>
        <row r="1033">
          <cell r="B1033">
            <v>71012</v>
          </cell>
          <cell r="C1033">
            <v>0</v>
          </cell>
        </row>
        <row r="1034">
          <cell r="B1034">
            <v>71013</v>
          </cell>
          <cell r="C1034">
            <v>85.57</v>
          </cell>
        </row>
        <row r="1035">
          <cell r="B1035">
            <v>71014</v>
          </cell>
          <cell r="C1035">
            <v>0</v>
          </cell>
        </row>
        <row r="1036">
          <cell r="B1036">
            <v>71015</v>
          </cell>
          <cell r="C1036">
            <v>141835.43</v>
          </cell>
        </row>
        <row r="1037">
          <cell r="B1037">
            <v>71016</v>
          </cell>
          <cell r="C1037">
            <v>0</v>
          </cell>
        </row>
        <row r="1038">
          <cell r="B1038">
            <v>71017</v>
          </cell>
          <cell r="C1038">
            <v>0</v>
          </cell>
        </row>
        <row r="1039">
          <cell r="B1039">
            <v>71018</v>
          </cell>
          <cell r="C1039">
            <v>672146.66</v>
          </cell>
        </row>
        <row r="1040">
          <cell r="B1040">
            <v>71019</v>
          </cell>
          <cell r="C1040">
            <v>0</v>
          </cell>
        </row>
        <row r="1041">
          <cell r="B1041">
            <v>71020</v>
          </cell>
          <cell r="C1041">
            <v>0</v>
          </cell>
        </row>
        <row r="1042">
          <cell r="B1042">
            <v>71021</v>
          </cell>
          <cell r="C1042">
            <v>40791.24</v>
          </cell>
        </row>
        <row r="1043">
          <cell r="B1043">
            <v>71022</v>
          </cell>
          <cell r="C1043">
            <v>0</v>
          </cell>
        </row>
        <row r="1044">
          <cell r="B1044">
            <v>71023</v>
          </cell>
          <cell r="C1044">
            <v>0</v>
          </cell>
        </row>
        <row r="1045">
          <cell r="B1045">
            <v>71024</v>
          </cell>
          <cell r="C1045">
            <v>0</v>
          </cell>
        </row>
        <row r="1046">
          <cell r="B1046">
            <v>71100</v>
          </cell>
        </row>
        <row r="1047">
          <cell r="B1047">
            <v>71110</v>
          </cell>
          <cell r="C1047">
            <v>0</v>
          </cell>
        </row>
        <row r="1048">
          <cell r="B1048">
            <v>71111</v>
          </cell>
          <cell r="C1048">
            <v>0</v>
          </cell>
        </row>
        <row r="1049">
          <cell r="B1049">
            <v>71112</v>
          </cell>
          <cell r="C1049">
            <v>0</v>
          </cell>
        </row>
        <row r="1050">
          <cell r="B1050">
            <v>71200</v>
          </cell>
        </row>
        <row r="1051">
          <cell r="B1051">
            <v>71210</v>
          </cell>
          <cell r="C1051">
            <v>0</v>
          </cell>
        </row>
        <row r="1052">
          <cell r="B1052">
            <v>71211</v>
          </cell>
          <cell r="C1052">
            <v>-1076.19</v>
          </cell>
        </row>
        <row r="1053">
          <cell r="B1053">
            <v>71212</v>
          </cell>
          <cell r="C1053">
            <v>1095.8499999999999</v>
          </cell>
        </row>
        <row r="1054">
          <cell r="B1054">
            <v>71213</v>
          </cell>
          <cell r="C1054">
            <v>0</v>
          </cell>
        </row>
        <row r="1055">
          <cell r="B1055">
            <v>71214</v>
          </cell>
          <cell r="C1055">
            <v>0</v>
          </cell>
        </row>
        <row r="1056">
          <cell r="B1056">
            <v>71215</v>
          </cell>
          <cell r="C1056">
            <v>0</v>
          </cell>
        </row>
        <row r="1057">
          <cell r="B1057">
            <v>71216</v>
          </cell>
          <cell r="C1057">
            <v>0</v>
          </cell>
        </row>
        <row r="1058">
          <cell r="B1058">
            <v>71217</v>
          </cell>
          <cell r="C1058">
            <v>0</v>
          </cell>
        </row>
        <row r="1059">
          <cell r="B1059">
            <v>71300</v>
          </cell>
        </row>
        <row r="1060">
          <cell r="B1060">
            <v>71310</v>
          </cell>
          <cell r="C1060">
            <v>160547.68</v>
          </cell>
        </row>
        <row r="1061">
          <cell r="B1061">
            <v>71311</v>
          </cell>
          <cell r="C1061">
            <v>51312.98</v>
          </cell>
        </row>
        <row r="1062">
          <cell r="B1062">
            <v>71411</v>
          </cell>
          <cell r="C1062">
            <v>0</v>
          </cell>
        </row>
        <row r="1063">
          <cell r="B1063">
            <v>71412</v>
          </cell>
          <cell r="C1063">
            <v>0</v>
          </cell>
        </row>
        <row r="1064">
          <cell r="B1064">
            <v>71414</v>
          </cell>
          <cell r="C1064">
            <v>0</v>
          </cell>
        </row>
        <row r="1065">
          <cell r="B1065">
            <v>72000</v>
          </cell>
        </row>
        <row r="1066">
          <cell r="B1066">
            <v>72010</v>
          </cell>
          <cell r="C1066">
            <v>-60788.75</v>
          </cell>
        </row>
        <row r="1067">
          <cell r="B1067">
            <v>72011</v>
          </cell>
          <cell r="C1067">
            <v>-41.85</v>
          </cell>
        </row>
        <row r="1068">
          <cell r="B1068">
            <v>72012</v>
          </cell>
          <cell r="C1068">
            <v>-1828512.62</v>
          </cell>
        </row>
        <row r="1069">
          <cell r="B1069">
            <v>72013</v>
          </cell>
          <cell r="C1069">
            <v>0</v>
          </cell>
        </row>
        <row r="1070">
          <cell r="B1070">
            <v>72014</v>
          </cell>
          <cell r="C1070">
            <v>-616.45000000000005</v>
          </cell>
        </row>
        <row r="1071">
          <cell r="B1071">
            <v>72110</v>
          </cell>
          <cell r="C1071">
            <v>0</v>
          </cell>
        </row>
        <row r="1072">
          <cell r="B1072">
            <v>72300</v>
          </cell>
        </row>
        <row r="1073">
          <cell r="B1073">
            <v>72310</v>
          </cell>
          <cell r="C1073">
            <v>-428.4</v>
          </cell>
        </row>
        <row r="1074">
          <cell r="B1074">
            <v>72311</v>
          </cell>
          <cell r="C1074">
            <v>-1403888.3</v>
          </cell>
        </row>
        <row r="1075">
          <cell r="B1075">
            <v>72312</v>
          </cell>
          <cell r="C1075">
            <v>-228970.66</v>
          </cell>
        </row>
        <row r="1076">
          <cell r="B1076">
            <v>72900</v>
          </cell>
        </row>
        <row r="1077">
          <cell r="B1077">
            <v>72910</v>
          </cell>
          <cell r="C1077">
            <v>0</v>
          </cell>
        </row>
        <row r="1078">
          <cell r="B1078">
            <v>72911</v>
          </cell>
          <cell r="C1078">
            <v>0</v>
          </cell>
        </row>
        <row r="1079">
          <cell r="B1079">
            <v>73000</v>
          </cell>
        </row>
        <row r="1080">
          <cell r="B1080">
            <v>73010</v>
          </cell>
          <cell r="C1080">
            <v>0</v>
          </cell>
        </row>
        <row r="1081">
          <cell r="B1081">
            <v>74000</v>
          </cell>
        </row>
        <row r="1082">
          <cell r="B1082">
            <v>74010</v>
          </cell>
          <cell r="C1082">
            <v>0</v>
          </cell>
        </row>
        <row r="1083">
          <cell r="B1083">
            <v>74011</v>
          </cell>
          <cell r="C1083">
            <v>0</v>
          </cell>
        </row>
        <row r="1084">
          <cell r="B1084">
            <v>74110</v>
          </cell>
          <cell r="C1084">
            <v>0</v>
          </cell>
        </row>
        <row r="1085">
          <cell r="B1085">
            <v>75012</v>
          </cell>
          <cell r="C1085">
            <v>-450936.48</v>
          </cell>
        </row>
        <row r="1086">
          <cell r="B1086">
            <v>75013</v>
          </cell>
          <cell r="C1086">
            <v>-17394.939999999999</v>
          </cell>
        </row>
        <row r="1087">
          <cell r="B1087">
            <v>77017</v>
          </cell>
          <cell r="C1087">
            <v>0</v>
          </cell>
        </row>
        <row r="1088">
          <cell r="B1088">
            <v>79899</v>
          </cell>
          <cell r="C1088">
            <v>468331.42</v>
          </cell>
        </row>
        <row r="1089">
          <cell r="B1089">
            <v>79900</v>
          </cell>
        </row>
        <row r="1090">
          <cell r="B1090">
            <v>79910</v>
          </cell>
        </row>
        <row r="1091">
          <cell r="B1091">
            <v>81010</v>
          </cell>
          <cell r="C1091">
            <v>0</v>
          </cell>
        </row>
        <row r="1092">
          <cell r="B1092">
            <v>81011</v>
          </cell>
          <cell r="C1092">
            <v>0</v>
          </cell>
        </row>
        <row r="1093">
          <cell r="B1093">
            <v>81012</v>
          </cell>
          <cell r="C1093">
            <v>0</v>
          </cell>
        </row>
        <row r="1094">
          <cell r="B1094">
            <v>81110</v>
          </cell>
          <cell r="C1094">
            <v>0</v>
          </cell>
        </row>
        <row r="1095">
          <cell r="B1095">
            <v>81111</v>
          </cell>
          <cell r="C1095">
            <v>0</v>
          </cell>
        </row>
        <row r="1096">
          <cell r="B1096">
            <v>81112</v>
          </cell>
          <cell r="C1096">
            <v>0</v>
          </cell>
        </row>
        <row r="1097">
          <cell r="B1097">
            <v>81210</v>
          </cell>
          <cell r="C1097">
            <v>-3641</v>
          </cell>
        </row>
        <row r="1098">
          <cell r="B1098">
            <v>81211</v>
          </cell>
          <cell r="C1098">
            <v>14245.94</v>
          </cell>
        </row>
        <row r="1099">
          <cell r="B1099">
            <v>81212</v>
          </cell>
          <cell r="C1099">
            <v>0</v>
          </cell>
        </row>
        <row r="1100">
          <cell r="B1100">
            <v>81213</v>
          </cell>
          <cell r="C1100">
            <v>0</v>
          </cell>
        </row>
        <row r="1101">
          <cell r="B1101">
            <v>81214</v>
          </cell>
          <cell r="C1101">
            <v>0</v>
          </cell>
        </row>
        <row r="1102">
          <cell r="B1102">
            <v>81215</v>
          </cell>
          <cell r="C1102">
            <v>0</v>
          </cell>
        </row>
        <row r="1103">
          <cell r="B1103">
            <v>81216</v>
          </cell>
          <cell r="C1103">
            <v>-10604.94</v>
          </cell>
        </row>
        <row r="1104">
          <cell r="B1104">
            <v>81300</v>
          </cell>
        </row>
        <row r="1105">
          <cell r="B1105">
            <v>81310</v>
          </cell>
          <cell r="C1105">
            <v>0</v>
          </cell>
        </row>
        <row r="1106">
          <cell r="B1106">
            <v>81311</v>
          </cell>
          <cell r="C1106">
            <v>0</v>
          </cell>
        </row>
        <row r="1107">
          <cell r="B1107">
            <v>82010</v>
          </cell>
          <cell r="C1107">
            <v>0</v>
          </cell>
        </row>
        <row r="1108">
          <cell r="B1108">
            <v>82011</v>
          </cell>
          <cell r="C1108">
            <v>0</v>
          </cell>
        </row>
        <row r="1109">
          <cell r="B1109">
            <v>82110</v>
          </cell>
          <cell r="C1109">
            <v>0</v>
          </cell>
        </row>
        <row r="1110">
          <cell r="B1110">
            <v>82111</v>
          </cell>
          <cell r="C1110">
            <v>0</v>
          </cell>
        </row>
        <row r="1111">
          <cell r="B1111">
            <v>82210</v>
          </cell>
          <cell r="C1111">
            <v>0</v>
          </cell>
        </row>
        <row r="1112">
          <cell r="B1112">
            <v>82310</v>
          </cell>
          <cell r="C1112">
            <v>0</v>
          </cell>
        </row>
        <row r="1113">
          <cell r="B1113">
            <v>82311</v>
          </cell>
          <cell r="C1113">
            <v>0</v>
          </cell>
        </row>
        <row r="1114">
          <cell r="B1114">
            <v>82410</v>
          </cell>
          <cell r="C1114">
            <v>0</v>
          </cell>
        </row>
        <row r="1115">
          <cell r="B1115">
            <v>82411</v>
          </cell>
          <cell r="C1115">
            <v>0</v>
          </cell>
        </row>
        <row r="1116">
          <cell r="B1116">
            <v>83010</v>
          </cell>
          <cell r="C1116">
            <v>23758914.579999998</v>
          </cell>
        </row>
        <row r="1117">
          <cell r="B1117">
            <v>83011</v>
          </cell>
          <cell r="C1117">
            <v>8749872.6799999997</v>
          </cell>
        </row>
        <row r="1118">
          <cell r="B1118">
            <v>83100</v>
          </cell>
        </row>
        <row r="1119">
          <cell r="B1119">
            <v>83110</v>
          </cell>
          <cell r="C1119">
            <v>6.97</v>
          </cell>
        </row>
        <row r="1120">
          <cell r="B1120">
            <v>83111</v>
          </cell>
          <cell r="C1120">
            <v>0</v>
          </cell>
        </row>
        <row r="1121">
          <cell r="B1121">
            <v>83112</v>
          </cell>
          <cell r="C1121">
            <v>68501.47</v>
          </cell>
        </row>
        <row r="1122">
          <cell r="B1122">
            <v>83200</v>
          </cell>
        </row>
        <row r="1123">
          <cell r="B1123">
            <v>83210</v>
          </cell>
          <cell r="C1123">
            <v>0</v>
          </cell>
        </row>
        <row r="1124">
          <cell r="B1124">
            <v>83211</v>
          </cell>
          <cell r="C1124">
            <v>123.21</v>
          </cell>
        </row>
        <row r="1125">
          <cell r="B1125">
            <v>83212</v>
          </cell>
          <cell r="C1125">
            <v>48123.46</v>
          </cell>
        </row>
        <row r="1126">
          <cell r="B1126">
            <v>84000</v>
          </cell>
        </row>
        <row r="1127">
          <cell r="B1127">
            <v>84010</v>
          </cell>
          <cell r="C1127">
            <v>-459.47</v>
          </cell>
        </row>
        <row r="1128">
          <cell r="B1128">
            <v>84011</v>
          </cell>
          <cell r="C1128">
            <v>-59783.19</v>
          </cell>
        </row>
        <row r="1129">
          <cell r="B1129">
            <v>84012</v>
          </cell>
          <cell r="C1129">
            <v>0</v>
          </cell>
        </row>
        <row r="1130">
          <cell r="B1130">
            <v>84013</v>
          </cell>
          <cell r="C1130">
            <v>65687.27</v>
          </cell>
        </row>
        <row r="1131">
          <cell r="B1131">
            <v>84100</v>
          </cell>
        </row>
        <row r="1132">
          <cell r="B1132">
            <v>84110</v>
          </cell>
          <cell r="C1132">
            <v>-1302931.54</v>
          </cell>
        </row>
        <row r="1133">
          <cell r="B1133">
            <v>84120</v>
          </cell>
          <cell r="C1133">
            <v>990022.43</v>
          </cell>
        </row>
        <row r="1134">
          <cell r="B1134">
            <v>84200</v>
          </cell>
        </row>
        <row r="1135">
          <cell r="B1135">
            <v>84210</v>
          </cell>
          <cell r="C1135">
            <v>0</v>
          </cell>
        </row>
        <row r="1136">
          <cell r="B1136">
            <v>84211</v>
          </cell>
          <cell r="C1136">
            <v>0</v>
          </cell>
        </row>
        <row r="1137">
          <cell r="B1137">
            <v>84212</v>
          </cell>
          <cell r="C1137">
            <v>-9616.82</v>
          </cell>
        </row>
        <row r="1138">
          <cell r="B1138">
            <v>84213</v>
          </cell>
          <cell r="C1138">
            <v>0</v>
          </cell>
        </row>
        <row r="1139">
          <cell r="B1139">
            <v>84214</v>
          </cell>
          <cell r="C1139">
            <v>0</v>
          </cell>
        </row>
        <row r="1140">
          <cell r="B1140">
            <v>84215</v>
          </cell>
          <cell r="C1140">
            <v>0</v>
          </cell>
        </row>
        <row r="1141">
          <cell r="B1141">
            <v>84216</v>
          </cell>
          <cell r="C1141">
            <v>-1728987.43</v>
          </cell>
        </row>
        <row r="1142">
          <cell r="B1142">
            <v>84217</v>
          </cell>
          <cell r="C1142">
            <v>37217.800000000003</v>
          </cell>
        </row>
        <row r="1143">
          <cell r="B1143">
            <v>84300</v>
          </cell>
        </row>
        <row r="1144">
          <cell r="B1144">
            <v>84310</v>
          </cell>
          <cell r="C1144">
            <v>-456627.3</v>
          </cell>
        </row>
        <row r="1145">
          <cell r="B1145">
            <v>84311</v>
          </cell>
          <cell r="C1145">
            <v>2098488.6</v>
          </cell>
        </row>
        <row r="1146">
          <cell r="B1146">
            <v>84312</v>
          </cell>
          <cell r="C1146">
            <v>-1118022.04</v>
          </cell>
        </row>
        <row r="1147">
          <cell r="B1147">
            <v>84313</v>
          </cell>
          <cell r="C1147">
            <v>0</v>
          </cell>
        </row>
        <row r="1148">
          <cell r="B1148">
            <v>84314</v>
          </cell>
          <cell r="C1148">
            <v>0</v>
          </cell>
        </row>
        <row r="1149">
          <cell r="B1149">
            <v>84315</v>
          </cell>
          <cell r="C1149">
            <v>0</v>
          </cell>
        </row>
        <row r="1150">
          <cell r="B1150">
            <v>84316</v>
          </cell>
          <cell r="C1150">
            <v>0</v>
          </cell>
        </row>
        <row r="1151">
          <cell r="B1151">
            <v>84410</v>
          </cell>
          <cell r="C1151">
            <v>0</v>
          </cell>
        </row>
        <row r="1152">
          <cell r="B1152">
            <v>84498</v>
          </cell>
          <cell r="C1152">
            <v>0</v>
          </cell>
        </row>
        <row r="1153">
          <cell r="B1153">
            <v>84500</v>
          </cell>
        </row>
        <row r="1154">
          <cell r="B1154">
            <v>84510</v>
          </cell>
          <cell r="C1154">
            <v>0</v>
          </cell>
        </row>
        <row r="1155">
          <cell r="B1155">
            <v>84511</v>
          </cell>
          <cell r="C1155">
            <v>0</v>
          </cell>
        </row>
        <row r="1156">
          <cell r="B1156">
            <v>84530</v>
          </cell>
          <cell r="C1156">
            <v>0</v>
          </cell>
        </row>
        <row r="1157">
          <cell r="B1157">
            <v>84540</v>
          </cell>
          <cell r="C1157">
            <v>0</v>
          </cell>
        </row>
        <row r="1158">
          <cell r="B1158">
            <v>84550</v>
          </cell>
          <cell r="C1158">
            <v>0</v>
          </cell>
        </row>
        <row r="1159">
          <cell r="B1159">
            <v>84560</v>
          </cell>
          <cell r="C1159">
            <v>0</v>
          </cell>
        </row>
        <row r="1160">
          <cell r="B1160">
            <v>84571</v>
          </cell>
          <cell r="C1160">
            <v>0</v>
          </cell>
        </row>
        <row r="1161">
          <cell r="B1161">
            <v>84572</v>
          </cell>
          <cell r="C1161">
            <v>0</v>
          </cell>
        </row>
        <row r="1162">
          <cell r="B1162">
            <v>84577</v>
          </cell>
          <cell r="C1162">
            <v>0</v>
          </cell>
        </row>
        <row r="1163">
          <cell r="B1163">
            <v>84581</v>
          </cell>
          <cell r="C1163">
            <v>0</v>
          </cell>
        </row>
        <row r="1164">
          <cell r="B1164">
            <v>84590</v>
          </cell>
          <cell r="C1164">
            <v>0</v>
          </cell>
        </row>
        <row r="1165">
          <cell r="B1165">
            <v>84600</v>
          </cell>
        </row>
        <row r="1166">
          <cell r="B1166">
            <v>84610</v>
          </cell>
          <cell r="C1166">
            <v>98065.96</v>
          </cell>
        </row>
        <row r="1167">
          <cell r="B1167">
            <v>84611</v>
          </cell>
          <cell r="C1167">
            <v>-94187.88</v>
          </cell>
        </row>
        <row r="1168">
          <cell r="B1168">
            <v>84612</v>
          </cell>
          <cell r="C1168">
            <v>0</v>
          </cell>
        </row>
        <row r="1169">
          <cell r="B1169">
            <v>84613</v>
          </cell>
          <cell r="C1169">
            <v>0</v>
          </cell>
        </row>
        <row r="1170">
          <cell r="B1170">
            <v>84710</v>
          </cell>
          <cell r="C1170">
            <v>0</v>
          </cell>
        </row>
        <row r="1171">
          <cell r="B1171">
            <v>84711</v>
          </cell>
          <cell r="C1171">
            <v>0</v>
          </cell>
        </row>
        <row r="1172">
          <cell r="B1172">
            <v>84712</v>
          </cell>
          <cell r="C1172">
            <v>0</v>
          </cell>
        </row>
        <row r="1173">
          <cell r="B1173">
            <v>84713</v>
          </cell>
          <cell r="C1173">
            <v>0</v>
          </cell>
        </row>
        <row r="1174">
          <cell r="B1174">
            <v>84714</v>
          </cell>
          <cell r="C1174">
            <v>0</v>
          </cell>
        </row>
        <row r="1175">
          <cell r="B1175">
            <v>84715</v>
          </cell>
          <cell r="C1175">
            <v>0</v>
          </cell>
        </row>
        <row r="1176">
          <cell r="B1176">
            <v>84800</v>
          </cell>
        </row>
        <row r="1177">
          <cell r="B1177">
            <v>84810</v>
          </cell>
          <cell r="C1177">
            <v>0</v>
          </cell>
        </row>
        <row r="1178">
          <cell r="B1178">
            <v>84811</v>
          </cell>
          <cell r="C1178">
            <v>0</v>
          </cell>
        </row>
        <row r="1179">
          <cell r="B1179">
            <v>84812</v>
          </cell>
          <cell r="C1179">
            <v>632.16999999999996</v>
          </cell>
        </row>
        <row r="1180">
          <cell r="B1180">
            <v>84813</v>
          </cell>
          <cell r="C1180">
            <v>-19620.560000000001</v>
          </cell>
        </row>
        <row r="1181">
          <cell r="B1181">
            <v>84814</v>
          </cell>
          <cell r="C1181">
            <v>0</v>
          </cell>
        </row>
        <row r="1182">
          <cell r="B1182">
            <v>84815</v>
          </cell>
          <cell r="C1182">
            <v>489675.79</v>
          </cell>
        </row>
        <row r="1183">
          <cell r="B1183">
            <v>84816</v>
          </cell>
          <cell r="C1183">
            <v>0</v>
          </cell>
        </row>
        <row r="1184">
          <cell r="B1184">
            <v>84817</v>
          </cell>
          <cell r="C1184">
            <v>-31582.16</v>
          </cell>
        </row>
        <row r="1185">
          <cell r="B1185">
            <v>84826</v>
          </cell>
          <cell r="C1185">
            <v>-19655.52</v>
          </cell>
        </row>
        <row r="1186">
          <cell r="B1186">
            <v>89143</v>
          </cell>
          <cell r="C1186">
            <v>0</v>
          </cell>
        </row>
        <row r="1187">
          <cell r="B1187">
            <v>89900</v>
          </cell>
        </row>
        <row r="1188">
          <cell r="B1188">
            <v>89910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ão "/>
      <sheetName val="BT1"/>
      <sheetName val="Março"/>
      <sheetName val="TITRE"/>
      <sheetName val="ACT Input (2)"/>
    </sheetNames>
    <sheetDataSet>
      <sheetData sheetId="0" refreshError="1">
        <row r="6">
          <cell r="D6">
            <v>11010</v>
          </cell>
          <cell r="E6">
            <v>1525939.8</v>
          </cell>
        </row>
        <row r="7">
          <cell r="D7">
            <v>11020</v>
          </cell>
          <cell r="E7">
            <v>652750.16</v>
          </cell>
        </row>
        <row r="8">
          <cell r="D8">
            <v>110</v>
          </cell>
          <cell r="E8">
            <v>2178689.96</v>
          </cell>
        </row>
        <row r="9">
          <cell r="D9">
            <v>11130</v>
          </cell>
          <cell r="E9">
            <v>17076417.890000001</v>
          </cell>
        </row>
        <row r="10">
          <cell r="D10">
            <v>11140</v>
          </cell>
          <cell r="E10">
            <v>2782149.25</v>
          </cell>
        </row>
        <row r="11">
          <cell r="D11">
            <v>11150</v>
          </cell>
          <cell r="E11">
            <v>269153.67</v>
          </cell>
        </row>
        <row r="12">
          <cell r="D12">
            <v>111</v>
          </cell>
          <cell r="E12">
            <v>20127720.809999999</v>
          </cell>
        </row>
        <row r="13">
          <cell r="D13">
            <v>11260</v>
          </cell>
          <cell r="E13">
            <v>43124815.020000003</v>
          </cell>
        </row>
        <row r="14">
          <cell r="D14">
            <v>112</v>
          </cell>
          <cell r="E14">
            <v>43124815.020000003</v>
          </cell>
        </row>
        <row r="15">
          <cell r="D15">
            <v>11370</v>
          </cell>
          <cell r="E15">
            <v>5039597.7300000004</v>
          </cell>
        </row>
        <row r="16">
          <cell r="D16">
            <v>113</v>
          </cell>
          <cell r="E16">
            <v>5039597.7300000004</v>
          </cell>
        </row>
        <row r="17">
          <cell r="D17">
            <v>11474</v>
          </cell>
          <cell r="E17">
            <v>466801.87</v>
          </cell>
        </row>
        <row r="18">
          <cell r="D18">
            <v>114</v>
          </cell>
          <cell r="E18">
            <v>466801.87</v>
          </cell>
        </row>
        <row r="19">
          <cell r="D19">
            <v>11580</v>
          </cell>
          <cell r="E19">
            <v>192891.39</v>
          </cell>
        </row>
        <row r="20">
          <cell r="D20">
            <v>115</v>
          </cell>
          <cell r="E20">
            <v>192891.39</v>
          </cell>
        </row>
        <row r="21">
          <cell r="D21">
            <v>11630</v>
          </cell>
          <cell r="E21">
            <v>0</v>
          </cell>
        </row>
        <row r="22">
          <cell r="D22">
            <v>11640</v>
          </cell>
          <cell r="E22">
            <v>36732.92</v>
          </cell>
        </row>
        <row r="23">
          <cell r="D23">
            <v>11660</v>
          </cell>
          <cell r="E23">
            <v>564278.44999999995</v>
          </cell>
        </row>
        <row r="24">
          <cell r="D24">
            <v>11670</v>
          </cell>
          <cell r="E24">
            <v>0</v>
          </cell>
        </row>
        <row r="25">
          <cell r="D25">
            <v>11674</v>
          </cell>
          <cell r="E25">
            <v>0</v>
          </cell>
        </row>
        <row r="26">
          <cell r="D26">
            <v>116</v>
          </cell>
          <cell r="E26">
            <v>601011.37</v>
          </cell>
        </row>
        <row r="27">
          <cell r="D27">
            <v>11820</v>
          </cell>
          <cell r="E27">
            <v>-317996.75</v>
          </cell>
        </row>
        <row r="28">
          <cell r="D28">
            <v>11830</v>
          </cell>
          <cell r="E28">
            <v>-5035116.5599999996</v>
          </cell>
        </row>
        <row r="29">
          <cell r="D29">
            <v>11840</v>
          </cell>
          <cell r="E29">
            <v>-1190374.94</v>
          </cell>
        </row>
        <row r="30">
          <cell r="D30">
            <v>11850</v>
          </cell>
          <cell r="E30">
            <v>-96454.33</v>
          </cell>
        </row>
        <row r="31">
          <cell r="D31">
            <v>11860</v>
          </cell>
          <cell r="E31">
            <v>-29650963.48</v>
          </cell>
        </row>
        <row r="32">
          <cell r="D32">
            <v>11870</v>
          </cell>
          <cell r="E32">
            <v>-2658594.0099999998</v>
          </cell>
        </row>
        <row r="33">
          <cell r="D33">
            <v>11874</v>
          </cell>
          <cell r="E33">
            <v>-329508.33</v>
          </cell>
        </row>
        <row r="34">
          <cell r="D34">
            <v>11880</v>
          </cell>
          <cell r="E34">
            <v>-127738.19</v>
          </cell>
        </row>
        <row r="35">
          <cell r="D35">
            <v>118</v>
          </cell>
          <cell r="E35">
            <v>-39406746.590000004</v>
          </cell>
        </row>
        <row r="36">
          <cell r="D36">
            <v>11910</v>
          </cell>
          <cell r="E36">
            <v>56572.63</v>
          </cell>
        </row>
        <row r="37">
          <cell r="D37">
            <v>11911</v>
          </cell>
          <cell r="E37">
            <v>226.37</v>
          </cell>
        </row>
        <row r="38">
          <cell r="D38">
            <v>119</v>
          </cell>
          <cell r="E38">
            <v>56799</v>
          </cell>
        </row>
        <row r="39">
          <cell r="D39">
            <v>12010</v>
          </cell>
          <cell r="E39">
            <v>2637997.29</v>
          </cell>
        </row>
        <row r="40">
          <cell r="D40">
            <v>120</v>
          </cell>
          <cell r="E40">
            <v>2637997.29</v>
          </cell>
        </row>
        <row r="41">
          <cell r="D41">
            <v>12110</v>
          </cell>
          <cell r="E41">
            <v>-1890588.78</v>
          </cell>
        </row>
        <row r="42">
          <cell r="D42">
            <v>121</v>
          </cell>
          <cell r="E42">
            <v>-1890588.78</v>
          </cell>
        </row>
        <row r="43">
          <cell r="D43">
            <v>14012</v>
          </cell>
          <cell r="E43">
            <v>303640.25</v>
          </cell>
        </row>
        <row r="44">
          <cell r="D44">
            <v>14013</v>
          </cell>
          <cell r="E44">
            <v>152017.51999999999</v>
          </cell>
        </row>
        <row r="45">
          <cell r="D45">
            <v>14015</v>
          </cell>
          <cell r="E45">
            <v>66799.929999999993</v>
          </cell>
        </row>
        <row r="46">
          <cell r="D46">
            <v>140</v>
          </cell>
          <cell r="E46">
            <v>522457.7</v>
          </cell>
        </row>
        <row r="47">
          <cell r="D47">
            <v>14110</v>
          </cell>
          <cell r="E47">
            <v>1777.9</v>
          </cell>
        </row>
        <row r="48">
          <cell r="D48">
            <v>14112</v>
          </cell>
          <cell r="E48">
            <v>0</v>
          </cell>
        </row>
        <row r="49">
          <cell r="D49">
            <v>14113</v>
          </cell>
          <cell r="E49">
            <v>16041.76</v>
          </cell>
        </row>
        <row r="50">
          <cell r="D50">
            <v>141</v>
          </cell>
          <cell r="E50">
            <v>17819.66</v>
          </cell>
        </row>
        <row r="51">
          <cell r="D51">
            <v>14215</v>
          </cell>
          <cell r="E51">
            <v>6000</v>
          </cell>
        </row>
        <row r="52">
          <cell r="D52">
            <v>142</v>
          </cell>
          <cell r="E52">
            <v>6000</v>
          </cell>
        </row>
        <row r="53">
          <cell r="D53">
            <v>14310</v>
          </cell>
          <cell r="E53">
            <v>15532339.82</v>
          </cell>
        </row>
        <row r="54">
          <cell r="D54">
            <v>14311</v>
          </cell>
          <cell r="E54">
            <v>11940950.689999999</v>
          </cell>
        </row>
        <row r="55">
          <cell r="D55">
            <v>14314</v>
          </cell>
          <cell r="E55">
            <v>1326377.6299999999</v>
          </cell>
        </row>
        <row r="56">
          <cell r="D56">
            <v>14315</v>
          </cell>
          <cell r="E56">
            <v>-905119.49</v>
          </cell>
        </row>
        <row r="57">
          <cell r="D57">
            <v>14317</v>
          </cell>
          <cell r="E57">
            <v>0</v>
          </cell>
        </row>
        <row r="58">
          <cell r="D58">
            <v>143</v>
          </cell>
          <cell r="E58">
            <v>27894548.649999999</v>
          </cell>
        </row>
        <row r="59">
          <cell r="D59">
            <v>14410</v>
          </cell>
          <cell r="E59">
            <v>0</v>
          </cell>
        </row>
        <row r="60">
          <cell r="D60">
            <v>14411</v>
          </cell>
          <cell r="E60">
            <v>17339.849999999999</v>
          </cell>
        </row>
        <row r="61">
          <cell r="D61">
            <v>14412</v>
          </cell>
          <cell r="E61">
            <v>142131.28</v>
          </cell>
        </row>
        <row r="62">
          <cell r="D62">
            <v>14414</v>
          </cell>
          <cell r="E62">
            <v>0</v>
          </cell>
        </row>
        <row r="63">
          <cell r="D63">
            <v>14416</v>
          </cell>
          <cell r="E63">
            <v>193.8</v>
          </cell>
        </row>
        <row r="64">
          <cell r="D64">
            <v>144</v>
          </cell>
          <cell r="E64">
            <v>159664.93</v>
          </cell>
        </row>
        <row r="65">
          <cell r="D65">
            <v>14510</v>
          </cell>
          <cell r="E65">
            <v>318987.53000000003</v>
          </cell>
        </row>
        <row r="66">
          <cell r="D66">
            <v>14511</v>
          </cell>
          <cell r="E66">
            <v>40652.58</v>
          </cell>
        </row>
        <row r="67">
          <cell r="D67">
            <v>14515</v>
          </cell>
          <cell r="E67">
            <v>212466978.53999999</v>
          </cell>
        </row>
        <row r="68">
          <cell r="D68">
            <v>14518</v>
          </cell>
          <cell r="E68">
            <v>3665698.86</v>
          </cell>
        </row>
        <row r="69">
          <cell r="D69">
            <v>14519</v>
          </cell>
          <cell r="E69">
            <v>44770.36</v>
          </cell>
        </row>
        <row r="70">
          <cell r="D70">
            <v>14520</v>
          </cell>
          <cell r="E70">
            <v>176793</v>
          </cell>
        </row>
        <row r="71">
          <cell r="D71">
            <v>14521</v>
          </cell>
          <cell r="E71">
            <v>0</v>
          </cell>
        </row>
        <row r="72">
          <cell r="D72">
            <v>14522</v>
          </cell>
          <cell r="E72">
            <v>800</v>
          </cell>
        </row>
        <row r="73">
          <cell r="D73">
            <v>14523</v>
          </cell>
          <cell r="E73">
            <v>260961.43</v>
          </cell>
        </row>
        <row r="74">
          <cell r="D74">
            <v>145</v>
          </cell>
          <cell r="E74">
            <v>216975642.30000001</v>
          </cell>
        </row>
        <row r="75">
          <cell r="D75">
            <v>14710</v>
          </cell>
          <cell r="E75">
            <v>1284519.73</v>
          </cell>
        </row>
        <row r="76">
          <cell r="D76">
            <v>14714</v>
          </cell>
          <cell r="E76">
            <v>0</v>
          </cell>
        </row>
        <row r="77">
          <cell r="D77">
            <v>14716</v>
          </cell>
          <cell r="E77">
            <v>0</v>
          </cell>
        </row>
        <row r="78">
          <cell r="D78">
            <v>14717</v>
          </cell>
          <cell r="E78">
            <v>1614.71</v>
          </cell>
        </row>
        <row r="79">
          <cell r="D79">
            <v>14719</v>
          </cell>
          <cell r="E79">
            <v>786314.48</v>
          </cell>
        </row>
        <row r="80">
          <cell r="D80">
            <v>14720</v>
          </cell>
          <cell r="E80">
            <v>27886.53</v>
          </cell>
        </row>
        <row r="81">
          <cell r="D81">
            <v>14721</v>
          </cell>
          <cell r="E81">
            <v>494863.42</v>
          </cell>
        </row>
        <row r="82">
          <cell r="D82">
            <v>14723</v>
          </cell>
          <cell r="E82">
            <v>2680468.9700000002</v>
          </cell>
        </row>
        <row r="83">
          <cell r="D83">
            <v>14730</v>
          </cell>
          <cell r="E83">
            <v>0</v>
          </cell>
        </row>
        <row r="84">
          <cell r="D84">
            <v>147</v>
          </cell>
          <cell r="E84">
            <v>5275667.84</v>
          </cell>
        </row>
        <row r="85">
          <cell r="D85">
            <v>14810</v>
          </cell>
          <cell r="E85">
            <v>0</v>
          </cell>
        </row>
        <row r="86">
          <cell r="D86">
            <v>14813</v>
          </cell>
          <cell r="E86">
            <v>0</v>
          </cell>
        </row>
        <row r="87">
          <cell r="D87">
            <v>14814</v>
          </cell>
          <cell r="E87">
            <v>28.64</v>
          </cell>
        </row>
        <row r="88">
          <cell r="D88">
            <v>14815</v>
          </cell>
          <cell r="E88">
            <v>0</v>
          </cell>
        </row>
        <row r="89">
          <cell r="D89">
            <v>14817</v>
          </cell>
          <cell r="E89">
            <v>0</v>
          </cell>
        </row>
        <row r="90">
          <cell r="D90">
            <v>148</v>
          </cell>
          <cell r="E90">
            <v>28.64</v>
          </cell>
        </row>
        <row r="91">
          <cell r="D91">
            <v>14985</v>
          </cell>
          <cell r="E91">
            <v>-237964.52</v>
          </cell>
        </row>
        <row r="92">
          <cell r="D92">
            <v>14996</v>
          </cell>
          <cell r="E92">
            <v>237964.52</v>
          </cell>
        </row>
        <row r="93">
          <cell r="D93">
            <v>149</v>
          </cell>
          <cell r="E93">
            <v>0</v>
          </cell>
        </row>
        <row r="94">
          <cell r="D94">
            <v>15010</v>
          </cell>
          <cell r="E94">
            <v>2862924.55</v>
          </cell>
        </row>
        <row r="95">
          <cell r="D95">
            <v>15012</v>
          </cell>
          <cell r="E95">
            <v>88023.41</v>
          </cell>
        </row>
        <row r="96">
          <cell r="D96">
            <v>15014</v>
          </cell>
          <cell r="E96">
            <v>194043.3</v>
          </cell>
        </row>
        <row r="97">
          <cell r="D97">
            <v>150</v>
          </cell>
          <cell r="E97">
            <v>3144991.26</v>
          </cell>
        </row>
        <row r="98">
          <cell r="D98">
            <v>15110</v>
          </cell>
          <cell r="E98">
            <v>502942.66</v>
          </cell>
        </row>
        <row r="99">
          <cell r="D99">
            <v>151</v>
          </cell>
          <cell r="E99">
            <v>502942.66</v>
          </cell>
        </row>
        <row r="100">
          <cell r="D100">
            <v>15210</v>
          </cell>
          <cell r="E100">
            <v>22797.58</v>
          </cell>
        </row>
        <row r="101">
          <cell r="D101">
            <v>15211</v>
          </cell>
          <cell r="E101">
            <v>4318.3100000000004</v>
          </cell>
        </row>
        <row r="102">
          <cell r="D102">
            <v>15212</v>
          </cell>
          <cell r="E102">
            <v>0</v>
          </cell>
        </row>
        <row r="103">
          <cell r="D103">
            <v>152</v>
          </cell>
          <cell r="E103">
            <v>27115.89</v>
          </cell>
        </row>
        <row r="104">
          <cell r="D104">
            <v>15310</v>
          </cell>
          <cell r="E104">
            <v>3789961.62</v>
          </cell>
        </row>
        <row r="105">
          <cell r="D105">
            <v>15311</v>
          </cell>
          <cell r="E105">
            <v>0</v>
          </cell>
        </row>
        <row r="106">
          <cell r="D106">
            <v>15312</v>
          </cell>
          <cell r="E106">
            <v>0</v>
          </cell>
        </row>
        <row r="107">
          <cell r="D107">
            <v>15313</v>
          </cell>
          <cell r="E107">
            <v>0</v>
          </cell>
        </row>
        <row r="108">
          <cell r="D108">
            <v>153</v>
          </cell>
          <cell r="E108">
            <v>3789961.62</v>
          </cell>
        </row>
        <row r="109">
          <cell r="D109">
            <v>16010</v>
          </cell>
          <cell r="E109">
            <v>0</v>
          </cell>
        </row>
        <row r="110">
          <cell r="D110">
            <v>160</v>
          </cell>
          <cell r="E110">
            <v>0</v>
          </cell>
        </row>
        <row r="111">
          <cell r="D111">
            <v>16211</v>
          </cell>
          <cell r="E111">
            <v>106.1</v>
          </cell>
        </row>
        <row r="112">
          <cell r="D112">
            <v>16220</v>
          </cell>
          <cell r="E112">
            <v>516675.21</v>
          </cell>
        </row>
        <row r="113">
          <cell r="D113">
            <v>16229</v>
          </cell>
          <cell r="E113">
            <v>11121.1</v>
          </cell>
        </row>
        <row r="114">
          <cell r="D114">
            <v>162</v>
          </cell>
          <cell r="E114">
            <v>527902.41</v>
          </cell>
        </row>
        <row r="115">
          <cell r="D115">
            <v>16320</v>
          </cell>
          <cell r="E115">
            <v>0</v>
          </cell>
        </row>
        <row r="116">
          <cell r="D116">
            <v>163</v>
          </cell>
          <cell r="E116">
            <v>0</v>
          </cell>
        </row>
        <row r="117">
          <cell r="D117">
            <v>21010</v>
          </cell>
          <cell r="E117">
            <v>-181730936</v>
          </cell>
        </row>
        <row r="118">
          <cell r="D118">
            <v>210</v>
          </cell>
          <cell r="E118">
            <v>-181730936</v>
          </cell>
        </row>
        <row r="119">
          <cell r="D119">
            <v>21110</v>
          </cell>
          <cell r="E119">
            <v>0</v>
          </cell>
        </row>
        <row r="120">
          <cell r="D120">
            <v>21111</v>
          </cell>
          <cell r="E120">
            <v>-440499.33</v>
          </cell>
        </row>
        <row r="121">
          <cell r="D121">
            <v>21112</v>
          </cell>
          <cell r="E121">
            <v>-14747451.619999999</v>
          </cell>
        </row>
        <row r="122">
          <cell r="D122">
            <v>211</v>
          </cell>
          <cell r="E122">
            <v>-15187950.949999999</v>
          </cell>
        </row>
        <row r="123">
          <cell r="D123">
            <v>21210</v>
          </cell>
          <cell r="E123">
            <v>-15695579.82</v>
          </cell>
        </row>
        <row r="124">
          <cell r="D124">
            <v>21211</v>
          </cell>
          <cell r="E124">
            <v>-15695579.82</v>
          </cell>
        </row>
        <row r="125">
          <cell r="D125">
            <v>212</v>
          </cell>
          <cell r="E125">
            <v>-31391159.640000001</v>
          </cell>
        </row>
        <row r="126">
          <cell r="D126">
            <v>21310</v>
          </cell>
          <cell r="E126">
            <v>19190.580000000002</v>
          </cell>
        </row>
        <row r="127">
          <cell r="D127">
            <v>21311</v>
          </cell>
          <cell r="E127">
            <v>-39670026.090000004</v>
          </cell>
        </row>
        <row r="128">
          <cell r="D128">
            <v>213</v>
          </cell>
          <cell r="E128">
            <v>-39650835.509999998</v>
          </cell>
        </row>
        <row r="129">
          <cell r="D129">
            <v>22010</v>
          </cell>
          <cell r="E129">
            <v>-5257931.1100000003</v>
          </cell>
        </row>
        <row r="130">
          <cell r="D130">
            <v>22011</v>
          </cell>
          <cell r="E130">
            <v>-632039.21</v>
          </cell>
        </row>
        <row r="131">
          <cell r="D131">
            <v>22012</v>
          </cell>
          <cell r="E131">
            <v>-5833927.8099999996</v>
          </cell>
        </row>
        <row r="132">
          <cell r="D132">
            <v>22013</v>
          </cell>
          <cell r="E132">
            <v>-108391.14</v>
          </cell>
        </row>
        <row r="133">
          <cell r="D133">
            <v>22014</v>
          </cell>
          <cell r="E133">
            <v>-41957.89</v>
          </cell>
        </row>
        <row r="134">
          <cell r="D134">
            <v>22016</v>
          </cell>
          <cell r="E134">
            <v>-2099.2399999999998</v>
          </cell>
        </row>
        <row r="135">
          <cell r="D135">
            <v>22019</v>
          </cell>
          <cell r="E135">
            <v>-21616.43</v>
          </cell>
        </row>
        <row r="136">
          <cell r="D136">
            <v>220</v>
          </cell>
          <cell r="E136">
            <v>-11897962.83</v>
          </cell>
        </row>
        <row r="137">
          <cell r="D137">
            <v>22110</v>
          </cell>
          <cell r="E137">
            <v>-1752114.08</v>
          </cell>
        </row>
        <row r="138">
          <cell r="D138">
            <v>22112</v>
          </cell>
          <cell r="E138">
            <v>-289.31</v>
          </cell>
        </row>
        <row r="139">
          <cell r="D139">
            <v>22113</v>
          </cell>
          <cell r="E139">
            <v>-2262583.6</v>
          </cell>
        </row>
        <row r="140">
          <cell r="D140">
            <v>22116</v>
          </cell>
          <cell r="E140">
            <v>-303640.25</v>
          </cell>
        </row>
        <row r="141">
          <cell r="D141">
            <v>22117</v>
          </cell>
          <cell r="E141">
            <v>-5594609.4699999997</v>
          </cell>
        </row>
        <row r="142">
          <cell r="D142">
            <v>22120</v>
          </cell>
          <cell r="E142">
            <v>-25504.62</v>
          </cell>
        </row>
        <row r="143">
          <cell r="D143">
            <v>22121</v>
          </cell>
          <cell r="E143">
            <v>594.29</v>
          </cell>
        </row>
        <row r="144">
          <cell r="D144">
            <v>22122</v>
          </cell>
          <cell r="E144">
            <v>-26637.89</v>
          </cell>
        </row>
        <row r="145">
          <cell r="D145">
            <v>22123</v>
          </cell>
          <cell r="E145">
            <v>0</v>
          </cell>
        </row>
        <row r="146">
          <cell r="D146">
            <v>22125</v>
          </cell>
          <cell r="E146">
            <v>-147866.54</v>
          </cell>
        </row>
        <row r="147">
          <cell r="D147">
            <v>22126</v>
          </cell>
          <cell r="E147">
            <v>-262601.71999999997</v>
          </cell>
        </row>
        <row r="148">
          <cell r="D148">
            <v>22127</v>
          </cell>
          <cell r="E148">
            <v>-3.68</v>
          </cell>
        </row>
        <row r="149">
          <cell r="D149">
            <v>22128</v>
          </cell>
          <cell r="E149">
            <v>-255.25</v>
          </cell>
        </row>
        <row r="150">
          <cell r="D150">
            <v>221</v>
          </cell>
          <cell r="E150">
            <v>-10375512.119999999</v>
          </cell>
        </row>
        <row r="151">
          <cell r="D151">
            <v>22210</v>
          </cell>
          <cell r="E151">
            <v>0</v>
          </cell>
        </row>
        <row r="152">
          <cell r="D152">
            <v>22211</v>
          </cell>
          <cell r="E152">
            <v>-7351.36</v>
          </cell>
        </row>
        <row r="153">
          <cell r="D153">
            <v>22212</v>
          </cell>
          <cell r="E153">
            <v>0</v>
          </cell>
        </row>
        <row r="154">
          <cell r="D154">
            <v>22213</v>
          </cell>
          <cell r="E154">
            <v>-86348.47</v>
          </cell>
        </row>
        <row r="155">
          <cell r="D155">
            <v>22214</v>
          </cell>
          <cell r="E155">
            <v>-35172.67</v>
          </cell>
        </row>
        <row r="156">
          <cell r="D156">
            <v>22215</v>
          </cell>
          <cell r="E156">
            <v>0</v>
          </cell>
        </row>
        <row r="157">
          <cell r="D157">
            <v>22216</v>
          </cell>
          <cell r="E157">
            <v>-7384.98</v>
          </cell>
        </row>
        <row r="158">
          <cell r="D158">
            <v>22221</v>
          </cell>
          <cell r="E158">
            <v>-409.25</v>
          </cell>
        </row>
        <row r="159">
          <cell r="D159">
            <v>22224</v>
          </cell>
          <cell r="E159">
            <v>-7629</v>
          </cell>
        </row>
        <row r="160">
          <cell r="D160">
            <v>22225</v>
          </cell>
          <cell r="E160">
            <v>-9506</v>
          </cell>
        </row>
        <row r="161">
          <cell r="D161">
            <v>222</v>
          </cell>
          <cell r="E161">
            <v>-153801.73000000001</v>
          </cell>
        </row>
        <row r="162">
          <cell r="D162">
            <v>22310</v>
          </cell>
          <cell r="E162">
            <v>-868114.12</v>
          </cell>
        </row>
        <row r="163">
          <cell r="D163">
            <v>22312</v>
          </cell>
          <cell r="E163">
            <v>-89362.35</v>
          </cell>
        </row>
        <row r="164">
          <cell r="D164">
            <v>22313</v>
          </cell>
          <cell r="E164">
            <v>-351567.19</v>
          </cell>
        </row>
        <row r="165">
          <cell r="D165">
            <v>22315</v>
          </cell>
          <cell r="E165">
            <v>-5122.5</v>
          </cell>
        </row>
        <row r="166">
          <cell r="D166">
            <v>22316</v>
          </cell>
          <cell r="E166">
            <v>-326.8</v>
          </cell>
        </row>
        <row r="167">
          <cell r="D167">
            <v>22318</v>
          </cell>
          <cell r="E167">
            <v>0</v>
          </cell>
        </row>
        <row r="168">
          <cell r="D168">
            <v>22319</v>
          </cell>
          <cell r="E168">
            <v>0</v>
          </cell>
        </row>
        <row r="169">
          <cell r="D169">
            <v>22320</v>
          </cell>
          <cell r="E169">
            <v>0</v>
          </cell>
        </row>
        <row r="170">
          <cell r="D170">
            <v>22321</v>
          </cell>
          <cell r="E170">
            <v>0</v>
          </cell>
        </row>
        <row r="171">
          <cell r="D171">
            <v>22322</v>
          </cell>
          <cell r="E171">
            <v>-4802.8</v>
          </cell>
        </row>
        <row r="172">
          <cell r="D172">
            <v>22323</v>
          </cell>
          <cell r="E172">
            <v>0</v>
          </cell>
        </row>
        <row r="173">
          <cell r="D173">
            <v>22325</v>
          </cell>
          <cell r="E173">
            <v>-18559</v>
          </cell>
        </row>
        <row r="174">
          <cell r="D174">
            <v>22326</v>
          </cell>
          <cell r="E174">
            <v>-104047.83</v>
          </cell>
        </row>
        <row r="175">
          <cell r="D175">
            <v>22328</v>
          </cell>
          <cell r="E175">
            <v>0</v>
          </cell>
        </row>
        <row r="176">
          <cell r="D176">
            <v>22336</v>
          </cell>
          <cell r="E176">
            <v>0</v>
          </cell>
        </row>
        <row r="177">
          <cell r="D177">
            <v>22337</v>
          </cell>
          <cell r="E177">
            <v>-332.62</v>
          </cell>
        </row>
        <row r="178">
          <cell r="D178">
            <v>22338</v>
          </cell>
          <cell r="E178">
            <v>-21423.7</v>
          </cell>
        </row>
        <row r="179">
          <cell r="D179">
            <v>223</v>
          </cell>
          <cell r="E179">
            <v>-1463658.91</v>
          </cell>
        </row>
        <row r="180">
          <cell r="D180">
            <v>22410</v>
          </cell>
          <cell r="E180">
            <v>0</v>
          </cell>
        </row>
        <row r="181">
          <cell r="D181">
            <v>22412</v>
          </cell>
          <cell r="E181">
            <v>0</v>
          </cell>
        </row>
        <row r="182">
          <cell r="D182">
            <v>22413</v>
          </cell>
          <cell r="E182">
            <v>0</v>
          </cell>
        </row>
        <row r="183">
          <cell r="D183">
            <v>224</v>
          </cell>
          <cell r="E183">
            <v>0</v>
          </cell>
        </row>
        <row r="184">
          <cell r="D184">
            <v>23018</v>
          </cell>
          <cell r="E184">
            <v>-121914.94</v>
          </cell>
        </row>
        <row r="185">
          <cell r="D185">
            <v>23019</v>
          </cell>
          <cell r="E185">
            <v>0</v>
          </cell>
        </row>
        <row r="186">
          <cell r="D186">
            <v>230</v>
          </cell>
          <cell r="E186">
            <v>-121914.94</v>
          </cell>
        </row>
        <row r="187">
          <cell r="D187">
            <v>31010</v>
          </cell>
          <cell r="E187">
            <v>-274514559.94</v>
          </cell>
        </row>
        <row r="188">
          <cell r="D188">
            <v>310</v>
          </cell>
          <cell r="E188">
            <v>-274514559.94</v>
          </cell>
        </row>
        <row r="189">
          <cell r="D189">
            <v>33010</v>
          </cell>
          <cell r="E189">
            <v>21191785.59</v>
          </cell>
        </row>
        <row r="190">
          <cell r="D190">
            <v>33011</v>
          </cell>
          <cell r="E190">
            <v>30761162.300000001</v>
          </cell>
        </row>
        <row r="191">
          <cell r="D191">
            <v>33013</v>
          </cell>
          <cell r="E191">
            <v>-34331.1</v>
          </cell>
        </row>
        <row r="192">
          <cell r="D192">
            <v>330</v>
          </cell>
          <cell r="E192">
            <v>51918616.789999999</v>
          </cell>
        </row>
        <row r="193">
          <cell r="D193">
            <v>35011</v>
          </cell>
          <cell r="E193">
            <v>-12030</v>
          </cell>
        </row>
        <row r="194">
          <cell r="D194">
            <v>350</v>
          </cell>
          <cell r="E194">
            <v>-12030</v>
          </cell>
        </row>
        <row r="195">
          <cell r="D195">
            <v>39910</v>
          </cell>
          <cell r="E195">
            <v>222607973.15000001</v>
          </cell>
        </row>
        <row r="196">
          <cell r="D196">
            <v>399</v>
          </cell>
          <cell r="E196">
            <v>222607973.15000001</v>
          </cell>
        </row>
        <row r="197">
          <cell r="D197">
            <v>42010</v>
          </cell>
          <cell r="E197">
            <v>493167.34</v>
          </cell>
        </row>
        <row r="198">
          <cell r="D198">
            <v>420</v>
          </cell>
          <cell r="E198">
            <v>493167.34</v>
          </cell>
        </row>
        <row r="199">
          <cell r="D199">
            <v>43010</v>
          </cell>
          <cell r="E199">
            <v>24007692.629999999</v>
          </cell>
        </row>
        <row r="200">
          <cell r="D200">
            <v>43013</v>
          </cell>
          <cell r="E200">
            <v>1414461.88</v>
          </cell>
        </row>
        <row r="201">
          <cell r="D201">
            <v>43014</v>
          </cell>
          <cell r="E201">
            <v>6528285.6399999997</v>
          </cell>
        </row>
        <row r="202">
          <cell r="D202">
            <v>430</v>
          </cell>
          <cell r="E202">
            <v>31950440.149999999</v>
          </cell>
        </row>
        <row r="203">
          <cell r="D203">
            <v>44010</v>
          </cell>
          <cell r="E203">
            <v>112924178.42</v>
          </cell>
        </row>
        <row r="204">
          <cell r="D204">
            <v>440</v>
          </cell>
          <cell r="E204">
            <v>112924178.42</v>
          </cell>
        </row>
        <row r="205">
          <cell r="D205">
            <v>45017</v>
          </cell>
          <cell r="E205">
            <v>3362203.51</v>
          </cell>
        </row>
        <row r="206">
          <cell r="D206">
            <v>45019</v>
          </cell>
          <cell r="E206">
            <v>113479.65</v>
          </cell>
        </row>
        <row r="207">
          <cell r="D207">
            <v>45020</v>
          </cell>
          <cell r="E207">
            <v>646655.12</v>
          </cell>
        </row>
        <row r="208">
          <cell r="D208">
            <v>450</v>
          </cell>
          <cell r="E208">
            <v>4122338.28</v>
          </cell>
        </row>
        <row r="209">
          <cell r="D209">
            <v>49110</v>
          </cell>
          <cell r="E209">
            <v>388564.75</v>
          </cell>
        </row>
        <row r="210">
          <cell r="D210">
            <v>491</v>
          </cell>
          <cell r="E210">
            <v>388564.75</v>
          </cell>
        </row>
        <row r="211">
          <cell r="D211">
            <v>49910</v>
          </cell>
          <cell r="E211">
            <v>-149878688.94</v>
          </cell>
        </row>
        <row r="212">
          <cell r="D212">
            <v>499</v>
          </cell>
          <cell r="E212">
            <v>-149878688.94</v>
          </cell>
        </row>
        <row r="213">
          <cell r="D213">
            <v>52010</v>
          </cell>
          <cell r="E213">
            <v>5834891.3300000001</v>
          </cell>
        </row>
        <row r="214">
          <cell r="D214">
            <v>52011</v>
          </cell>
          <cell r="E214">
            <v>263804.52</v>
          </cell>
        </row>
        <row r="215">
          <cell r="D215">
            <v>520</v>
          </cell>
          <cell r="E215">
            <v>6098695.8499999996</v>
          </cell>
        </row>
        <row r="216">
          <cell r="D216">
            <v>53010</v>
          </cell>
          <cell r="E216">
            <v>5345250.1100000003</v>
          </cell>
        </row>
        <row r="217">
          <cell r="D217">
            <v>530</v>
          </cell>
          <cell r="E217">
            <v>5345250.1100000003</v>
          </cell>
        </row>
        <row r="218">
          <cell r="D218">
            <v>53130</v>
          </cell>
          <cell r="E218">
            <v>714183.39</v>
          </cell>
        </row>
        <row r="219">
          <cell r="D219">
            <v>53140</v>
          </cell>
          <cell r="E219">
            <v>120075.72</v>
          </cell>
        </row>
        <row r="220">
          <cell r="D220">
            <v>53150</v>
          </cell>
          <cell r="E220">
            <v>17123.080000000002</v>
          </cell>
        </row>
        <row r="221">
          <cell r="D221">
            <v>53160</v>
          </cell>
          <cell r="E221">
            <v>3997727.2</v>
          </cell>
        </row>
        <row r="222">
          <cell r="D222">
            <v>53170</v>
          </cell>
          <cell r="E222">
            <v>502424.18</v>
          </cell>
        </row>
        <row r="223">
          <cell r="D223">
            <v>53174</v>
          </cell>
          <cell r="E223">
            <v>60564.99</v>
          </cell>
        </row>
        <row r="224">
          <cell r="D224">
            <v>53180</v>
          </cell>
          <cell r="E224">
            <v>29409.56</v>
          </cell>
        </row>
        <row r="225">
          <cell r="D225">
            <v>53196</v>
          </cell>
          <cell r="E225">
            <v>456161.73</v>
          </cell>
        </row>
        <row r="226">
          <cell r="D226">
            <v>531</v>
          </cell>
          <cell r="E226">
            <v>5897669.8499999996</v>
          </cell>
        </row>
        <row r="227">
          <cell r="D227">
            <v>59899</v>
          </cell>
          <cell r="E227">
            <v>-5897669.8499999996</v>
          </cell>
        </row>
        <row r="228">
          <cell r="D228">
            <v>598</v>
          </cell>
          <cell r="E228">
            <v>-5897669.8499999996</v>
          </cell>
        </row>
        <row r="229">
          <cell r="D229">
            <v>59910</v>
          </cell>
          <cell r="E229">
            <v>-11443945.960000001</v>
          </cell>
        </row>
        <row r="230">
          <cell r="D230">
            <v>599</v>
          </cell>
          <cell r="E230">
            <v>-11443945.960000001</v>
          </cell>
        </row>
        <row r="231">
          <cell r="D231">
            <v>61110</v>
          </cell>
          <cell r="E231">
            <v>1807517.34</v>
          </cell>
        </row>
        <row r="232">
          <cell r="D232">
            <v>61111</v>
          </cell>
          <cell r="E232">
            <v>1733167.83</v>
          </cell>
        </row>
        <row r="233">
          <cell r="D233">
            <v>61114</v>
          </cell>
          <cell r="E233">
            <v>34385.5</v>
          </cell>
        </row>
        <row r="234">
          <cell r="D234">
            <v>611</v>
          </cell>
          <cell r="E234">
            <v>3575070.67</v>
          </cell>
        </row>
        <row r="235">
          <cell r="D235">
            <v>61210</v>
          </cell>
          <cell r="E235">
            <v>900585</v>
          </cell>
        </row>
        <row r="236">
          <cell r="D236">
            <v>61211</v>
          </cell>
          <cell r="E236">
            <v>121490.98</v>
          </cell>
        </row>
        <row r="237">
          <cell r="D237">
            <v>61212</v>
          </cell>
          <cell r="E237">
            <v>112492.13</v>
          </cell>
        </row>
        <row r="238">
          <cell r="D238">
            <v>61215</v>
          </cell>
          <cell r="E238">
            <v>354967.42</v>
          </cell>
        </row>
        <row r="239">
          <cell r="D239">
            <v>61216</v>
          </cell>
          <cell r="E239">
            <v>260317.64</v>
          </cell>
        </row>
        <row r="240">
          <cell r="D240">
            <v>61217</v>
          </cell>
          <cell r="E240">
            <v>312431.28000000003</v>
          </cell>
        </row>
        <row r="241">
          <cell r="D241">
            <v>61218</v>
          </cell>
          <cell r="E241">
            <v>311909.14</v>
          </cell>
        </row>
        <row r="242">
          <cell r="D242">
            <v>61219</v>
          </cell>
          <cell r="E242">
            <v>134990.67000000001</v>
          </cell>
        </row>
        <row r="243">
          <cell r="D243">
            <v>61220</v>
          </cell>
          <cell r="E243">
            <v>17114.52</v>
          </cell>
        </row>
        <row r="244">
          <cell r="D244">
            <v>61221</v>
          </cell>
          <cell r="E244">
            <v>109597.99</v>
          </cell>
        </row>
        <row r="245">
          <cell r="D245">
            <v>61222</v>
          </cell>
          <cell r="E245">
            <v>84465.51</v>
          </cell>
        </row>
        <row r="246">
          <cell r="D246">
            <v>61223</v>
          </cell>
          <cell r="E246">
            <v>81143.759999999995</v>
          </cell>
        </row>
        <row r="247">
          <cell r="D247">
            <v>61224</v>
          </cell>
          <cell r="E247">
            <v>112098.33</v>
          </cell>
        </row>
        <row r="248">
          <cell r="D248">
            <v>61226</v>
          </cell>
          <cell r="E248">
            <v>91522.21</v>
          </cell>
        </row>
        <row r="249">
          <cell r="D249">
            <v>61227</v>
          </cell>
          <cell r="E249">
            <v>3769.87</v>
          </cell>
        </row>
        <row r="250">
          <cell r="D250">
            <v>61229</v>
          </cell>
          <cell r="E250">
            <v>581.13</v>
          </cell>
        </row>
        <row r="251">
          <cell r="D251">
            <v>61230</v>
          </cell>
          <cell r="E251">
            <v>703.19</v>
          </cell>
        </row>
        <row r="252">
          <cell r="D252">
            <v>61231</v>
          </cell>
          <cell r="E252">
            <v>2389.27</v>
          </cell>
        </row>
        <row r="253">
          <cell r="D253">
            <v>61232</v>
          </cell>
          <cell r="E253">
            <v>422595.1</v>
          </cell>
        </row>
        <row r="254">
          <cell r="D254">
            <v>61233</v>
          </cell>
          <cell r="E254">
            <v>145081.43</v>
          </cell>
        </row>
        <row r="255">
          <cell r="D255">
            <v>61234</v>
          </cell>
          <cell r="E255">
            <v>864.52</v>
          </cell>
        </row>
        <row r="256">
          <cell r="D256">
            <v>61235</v>
          </cell>
          <cell r="E256">
            <v>14798.8</v>
          </cell>
        </row>
        <row r="257">
          <cell r="D257">
            <v>61236</v>
          </cell>
          <cell r="E257">
            <v>1278.32</v>
          </cell>
        </row>
        <row r="258">
          <cell r="D258">
            <v>61240</v>
          </cell>
          <cell r="E258">
            <v>49552.91</v>
          </cell>
        </row>
        <row r="259">
          <cell r="D259">
            <v>61242</v>
          </cell>
          <cell r="E259">
            <v>4282.59</v>
          </cell>
        </row>
        <row r="260">
          <cell r="D260">
            <v>61245</v>
          </cell>
          <cell r="E260">
            <v>10469.11</v>
          </cell>
        </row>
        <row r="261">
          <cell r="D261">
            <v>61246</v>
          </cell>
          <cell r="E261">
            <v>1500</v>
          </cell>
        </row>
        <row r="262">
          <cell r="D262">
            <v>61247</v>
          </cell>
          <cell r="E262">
            <v>1700</v>
          </cell>
        </row>
        <row r="263">
          <cell r="D263">
            <v>61251</v>
          </cell>
          <cell r="E263">
            <v>11758.21</v>
          </cell>
        </row>
        <row r="264">
          <cell r="D264">
            <v>61252</v>
          </cell>
          <cell r="E264">
            <v>-6003.03</v>
          </cell>
        </row>
        <row r="265">
          <cell r="D265">
            <v>61254</v>
          </cell>
          <cell r="E265">
            <v>32017.4</v>
          </cell>
        </row>
        <row r="266">
          <cell r="D266">
            <v>61255</v>
          </cell>
          <cell r="E266">
            <v>16945.400000000001</v>
          </cell>
        </row>
        <row r="267">
          <cell r="D267">
            <v>61256</v>
          </cell>
          <cell r="E267">
            <v>-32512.69</v>
          </cell>
        </row>
        <row r="268">
          <cell r="D268">
            <v>61257</v>
          </cell>
          <cell r="E268">
            <v>234470.43</v>
          </cell>
        </row>
        <row r="269">
          <cell r="D269">
            <v>61261</v>
          </cell>
          <cell r="E269">
            <v>1636.59</v>
          </cell>
        </row>
        <row r="270">
          <cell r="D270">
            <v>61262</v>
          </cell>
          <cell r="E270">
            <v>79847.259999999995</v>
          </cell>
        </row>
        <row r="271">
          <cell r="D271">
            <v>61263</v>
          </cell>
          <cell r="E271">
            <v>208088.62</v>
          </cell>
        </row>
        <row r="272">
          <cell r="D272">
            <v>61265</v>
          </cell>
          <cell r="E272">
            <v>26506.42</v>
          </cell>
        </row>
        <row r="273">
          <cell r="D273">
            <v>61266</v>
          </cell>
          <cell r="E273">
            <v>86052.95</v>
          </cell>
        </row>
        <row r="274">
          <cell r="D274">
            <v>61268</v>
          </cell>
          <cell r="E274">
            <v>18598.240000000002</v>
          </cell>
        </row>
        <row r="275">
          <cell r="D275">
            <v>61269</v>
          </cell>
          <cell r="E275">
            <v>139962.6</v>
          </cell>
        </row>
        <row r="276">
          <cell r="D276">
            <v>61270</v>
          </cell>
          <cell r="E276">
            <v>21239.919999999998</v>
          </cell>
        </row>
        <row r="277">
          <cell r="D277">
            <v>61273</v>
          </cell>
          <cell r="E277">
            <v>2944.79</v>
          </cell>
        </row>
        <row r="278">
          <cell r="D278">
            <v>612</v>
          </cell>
          <cell r="E278">
            <v>4506245.93</v>
          </cell>
        </row>
        <row r="279">
          <cell r="D279">
            <v>61310</v>
          </cell>
          <cell r="E279">
            <v>47452.55</v>
          </cell>
        </row>
        <row r="280">
          <cell r="D280">
            <v>61311</v>
          </cell>
          <cell r="E280">
            <v>1531.17</v>
          </cell>
        </row>
        <row r="281">
          <cell r="D281">
            <v>61316</v>
          </cell>
          <cell r="E281">
            <v>9085.43</v>
          </cell>
        </row>
        <row r="282">
          <cell r="D282">
            <v>61318</v>
          </cell>
          <cell r="E282">
            <v>963.95</v>
          </cell>
        </row>
        <row r="283">
          <cell r="D283">
            <v>61322</v>
          </cell>
          <cell r="E283">
            <v>1867.96</v>
          </cell>
        </row>
        <row r="284">
          <cell r="D284">
            <v>613</v>
          </cell>
          <cell r="E284">
            <v>60901.06</v>
          </cell>
        </row>
        <row r="285">
          <cell r="D285">
            <v>61410</v>
          </cell>
          <cell r="E285">
            <v>17875.23</v>
          </cell>
        </row>
        <row r="286">
          <cell r="D286">
            <v>61412</v>
          </cell>
          <cell r="E286">
            <v>34479.9</v>
          </cell>
        </row>
        <row r="287">
          <cell r="D287">
            <v>614</v>
          </cell>
          <cell r="E287">
            <v>52355.13</v>
          </cell>
        </row>
        <row r="288">
          <cell r="D288">
            <v>61510</v>
          </cell>
          <cell r="E288">
            <v>3915.06</v>
          </cell>
        </row>
        <row r="289">
          <cell r="D289">
            <v>61511</v>
          </cell>
          <cell r="E289">
            <v>13883.17</v>
          </cell>
        </row>
        <row r="290">
          <cell r="D290">
            <v>61512</v>
          </cell>
          <cell r="E290">
            <v>27107.95</v>
          </cell>
        </row>
        <row r="291">
          <cell r="D291">
            <v>61514</v>
          </cell>
          <cell r="E291">
            <v>7756.54</v>
          </cell>
        </row>
        <row r="292">
          <cell r="D292">
            <v>61515</v>
          </cell>
          <cell r="E292">
            <v>12063.06</v>
          </cell>
        </row>
        <row r="293">
          <cell r="D293">
            <v>615</v>
          </cell>
          <cell r="E293">
            <v>64725.78</v>
          </cell>
        </row>
        <row r="294">
          <cell r="D294">
            <v>62210</v>
          </cell>
          <cell r="E294">
            <v>65821.78</v>
          </cell>
        </row>
        <row r="295">
          <cell r="D295">
            <v>62211</v>
          </cell>
          <cell r="E295">
            <v>23344.27</v>
          </cell>
        </row>
        <row r="296">
          <cell r="D296">
            <v>62212</v>
          </cell>
          <cell r="E296">
            <v>357.84</v>
          </cell>
        </row>
        <row r="297">
          <cell r="D297">
            <v>62213</v>
          </cell>
          <cell r="E297">
            <v>375</v>
          </cell>
        </row>
        <row r="298">
          <cell r="D298">
            <v>62214</v>
          </cell>
          <cell r="E298">
            <v>14799.89</v>
          </cell>
        </row>
        <row r="299">
          <cell r="D299">
            <v>62215</v>
          </cell>
          <cell r="E299">
            <v>4622.33</v>
          </cell>
        </row>
        <row r="300">
          <cell r="D300">
            <v>622</v>
          </cell>
          <cell r="E300">
            <v>109321.11</v>
          </cell>
        </row>
        <row r="301">
          <cell r="D301">
            <v>62310</v>
          </cell>
          <cell r="E301">
            <v>29104.9</v>
          </cell>
        </row>
        <row r="302">
          <cell r="D302">
            <v>62311</v>
          </cell>
          <cell r="E302">
            <v>2241.84</v>
          </cell>
        </row>
        <row r="303">
          <cell r="D303">
            <v>623</v>
          </cell>
          <cell r="E303">
            <v>31346.74</v>
          </cell>
        </row>
        <row r="304">
          <cell r="D304">
            <v>62410</v>
          </cell>
          <cell r="E304">
            <v>53644.639999999999</v>
          </cell>
        </row>
        <row r="305">
          <cell r="D305">
            <v>62411</v>
          </cell>
          <cell r="E305">
            <v>124513.05</v>
          </cell>
        </row>
        <row r="306">
          <cell r="D306">
            <v>624</v>
          </cell>
          <cell r="E306">
            <v>178157.69</v>
          </cell>
        </row>
        <row r="307">
          <cell r="D307">
            <v>62511</v>
          </cell>
          <cell r="E307">
            <v>760</v>
          </cell>
        </row>
        <row r="308">
          <cell r="D308">
            <v>62513</v>
          </cell>
          <cell r="E308">
            <v>505</v>
          </cell>
        </row>
        <row r="309">
          <cell r="D309">
            <v>62514</v>
          </cell>
          <cell r="E309">
            <v>593.29</v>
          </cell>
        </row>
        <row r="310">
          <cell r="D310">
            <v>625</v>
          </cell>
          <cell r="E310">
            <v>1858.29</v>
          </cell>
        </row>
        <row r="311">
          <cell r="D311">
            <v>62610</v>
          </cell>
          <cell r="E311">
            <v>197933.78</v>
          </cell>
        </row>
        <row r="312">
          <cell r="D312">
            <v>62615</v>
          </cell>
          <cell r="E312">
            <v>96235.62</v>
          </cell>
        </row>
        <row r="313">
          <cell r="D313">
            <v>62618</v>
          </cell>
          <cell r="E313">
            <v>51319.31</v>
          </cell>
        </row>
        <row r="314">
          <cell r="D314">
            <v>62619</v>
          </cell>
          <cell r="E314">
            <v>256753.61</v>
          </cell>
        </row>
        <row r="315">
          <cell r="D315">
            <v>626</v>
          </cell>
          <cell r="E315">
            <v>602242.31999999995</v>
          </cell>
        </row>
        <row r="316">
          <cell r="D316">
            <v>62810</v>
          </cell>
          <cell r="E316">
            <v>29.46</v>
          </cell>
        </row>
        <row r="317">
          <cell r="D317">
            <v>62811</v>
          </cell>
          <cell r="E317">
            <v>1890.34</v>
          </cell>
        </row>
        <row r="318">
          <cell r="D318">
            <v>62814</v>
          </cell>
          <cell r="E318">
            <v>122708.09</v>
          </cell>
        </row>
        <row r="319">
          <cell r="D319">
            <v>62816</v>
          </cell>
          <cell r="E319">
            <v>656.3</v>
          </cell>
        </row>
        <row r="320">
          <cell r="D320">
            <v>62817</v>
          </cell>
          <cell r="E320">
            <v>26272.43</v>
          </cell>
        </row>
        <row r="321">
          <cell r="D321">
            <v>62818</v>
          </cell>
          <cell r="E321">
            <v>25.5</v>
          </cell>
        </row>
        <row r="322">
          <cell r="D322">
            <v>62819</v>
          </cell>
          <cell r="E322">
            <v>174.16</v>
          </cell>
        </row>
        <row r="323">
          <cell r="D323">
            <v>62820</v>
          </cell>
          <cell r="E323">
            <v>216</v>
          </cell>
        </row>
        <row r="324">
          <cell r="D324">
            <v>628</v>
          </cell>
          <cell r="E324">
            <v>151972.28</v>
          </cell>
        </row>
        <row r="325">
          <cell r="D325">
            <v>63010</v>
          </cell>
          <cell r="E325">
            <v>412620.34</v>
          </cell>
        </row>
        <row r="326">
          <cell r="D326">
            <v>63012</v>
          </cell>
          <cell r="E326">
            <v>3468.07</v>
          </cell>
        </row>
        <row r="327">
          <cell r="D327">
            <v>630</v>
          </cell>
          <cell r="E327">
            <v>416088.41</v>
          </cell>
        </row>
        <row r="328">
          <cell r="D328">
            <v>63110</v>
          </cell>
          <cell r="E328">
            <v>9400</v>
          </cell>
        </row>
        <row r="329">
          <cell r="D329">
            <v>63113</v>
          </cell>
          <cell r="E329">
            <v>168729.62</v>
          </cell>
        </row>
        <row r="330">
          <cell r="D330">
            <v>631</v>
          </cell>
          <cell r="E330">
            <v>178129.62</v>
          </cell>
        </row>
        <row r="331">
          <cell r="D331">
            <v>63315</v>
          </cell>
          <cell r="E331">
            <v>100781.55</v>
          </cell>
        </row>
        <row r="332">
          <cell r="D332">
            <v>633</v>
          </cell>
          <cell r="E332">
            <v>100781.55</v>
          </cell>
        </row>
        <row r="333">
          <cell r="D333">
            <v>64010</v>
          </cell>
          <cell r="E333">
            <v>33045.4</v>
          </cell>
        </row>
        <row r="334">
          <cell r="D334">
            <v>64011</v>
          </cell>
          <cell r="E334">
            <v>181</v>
          </cell>
        </row>
        <row r="335">
          <cell r="D335">
            <v>64012</v>
          </cell>
          <cell r="E335">
            <v>42786.25</v>
          </cell>
        </row>
        <row r="336">
          <cell r="D336">
            <v>64013</v>
          </cell>
          <cell r="E336">
            <v>0</v>
          </cell>
        </row>
        <row r="337">
          <cell r="D337">
            <v>64014</v>
          </cell>
          <cell r="E337">
            <v>6082.63</v>
          </cell>
        </row>
        <row r="338">
          <cell r="D338">
            <v>64015</v>
          </cell>
          <cell r="E338">
            <v>2810.85</v>
          </cell>
        </row>
        <row r="339">
          <cell r="D339">
            <v>64016</v>
          </cell>
          <cell r="E339">
            <v>9575.84</v>
          </cell>
        </row>
        <row r="340">
          <cell r="D340">
            <v>640</v>
          </cell>
          <cell r="E340">
            <v>94481.97</v>
          </cell>
        </row>
        <row r="341">
          <cell r="D341">
            <v>66010</v>
          </cell>
          <cell r="E341">
            <v>400</v>
          </cell>
        </row>
        <row r="342">
          <cell r="D342">
            <v>66011</v>
          </cell>
          <cell r="E342">
            <v>2259.11</v>
          </cell>
        </row>
        <row r="343">
          <cell r="D343">
            <v>66015</v>
          </cell>
          <cell r="E343">
            <v>1929.63</v>
          </cell>
        </row>
        <row r="344">
          <cell r="D344">
            <v>66016</v>
          </cell>
          <cell r="E344">
            <v>9932.76</v>
          </cell>
        </row>
        <row r="345">
          <cell r="D345">
            <v>660</v>
          </cell>
          <cell r="E345">
            <v>14521.5</v>
          </cell>
        </row>
        <row r="346">
          <cell r="D346">
            <v>66110</v>
          </cell>
          <cell r="E346">
            <v>550</v>
          </cell>
        </row>
        <row r="347">
          <cell r="D347">
            <v>66111</v>
          </cell>
          <cell r="E347">
            <v>331.89</v>
          </cell>
        </row>
        <row r="348">
          <cell r="D348">
            <v>66112</v>
          </cell>
          <cell r="E348">
            <v>6185.53</v>
          </cell>
        </row>
        <row r="349">
          <cell r="D349">
            <v>661</v>
          </cell>
          <cell r="E349">
            <v>7067.42</v>
          </cell>
        </row>
        <row r="350">
          <cell r="D350">
            <v>66210</v>
          </cell>
          <cell r="E350">
            <v>57.03</v>
          </cell>
        </row>
        <row r="351">
          <cell r="D351">
            <v>662</v>
          </cell>
          <cell r="E351">
            <v>57.03</v>
          </cell>
        </row>
        <row r="352">
          <cell r="D352">
            <v>66311</v>
          </cell>
          <cell r="E352">
            <v>5451.02</v>
          </cell>
        </row>
        <row r="353">
          <cell r="D353">
            <v>66315</v>
          </cell>
          <cell r="E353">
            <v>4439.95</v>
          </cell>
        </row>
        <row r="354">
          <cell r="D354">
            <v>663</v>
          </cell>
          <cell r="E354">
            <v>9890.9699999999993</v>
          </cell>
        </row>
        <row r="355">
          <cell r="D355">
            <v>67010</v>
          </cell>
          <cell r="E355">
            <v>6650.28</v>
          </cell>
        </row>
        <row r="356">
          <cell r="D356">
            <v>67013</v>
          </cell>
          <cell r="E356">
            <v>139.77000000000001</v>
          </cell>
        </row>
        <row r="357">
          <cell r="D357">
            <v>67014</v>
          </cell>
          <cell r="E357">
            <v>7198.48</v>
          </cell>
        </row>
        <row r="358">
          <cell r="D358">
            <v>67016</v>
          </cell>
          <cell r="E358">
            <v>38239.99</v>
          </cell>
        </row>
        <row r="359">
          <cell r="D359">
            <v>67018</v>
          </cell>
          <cell r="E359">
            <v>43557.06</v>
          </cell>
        </row>
        <row r="360">
          <cell r="D360">
            <v>67019</v>
          </cell>
          <cell r="E360">
            <v>612.91</v>
          </cell>
        </row>
        <row r="361">
          <cell r="D361">
            <v>67023</v>
          </cell>
          <cell r="E361">
            <v>15305.98</v>
          </cell>
        </row>
        <row r="362">
          <cell r="D362">
            <v>670</v>
          </cell>
          <cell r="E362">
            <v>111704.47</v>
          </cell>
        </row>
        <row r="363">
          <cell r="D363">
            <v>67110</v>
          </cell>
          <cell r="E363">
            <v>2579.83</v>
          </cell>
        </row>
        <row r="364">
          <cell r="D364">
            <v>67112</v>
          </cell>
          <cell r="E364">
            <v>6543.57</v>
          </cell>
        </row>
        <row r="365">
          <cell r="D365">
            <v>671</v>
          </cell>
          <cell r="E365">
            <v>9123.4</v>
          </cell>
        </row>
        <row r="366">
          <cell r="D366">
            <v>67310</v>
          </cell>
          <cell r="E366">
            <v>28131.52</v>
          </cell>
        </row>
        <row r="367">
          <cell r="D367">
            <v>673</v>
          </cell>
          <cell r="E367">
            <v>28131.52</v>
          </cell>
        </row>
        <row r="368">
          <cell r="D368">
            <v>67411</v>
          </cell>
          <cell r="E368">
            <v>145522.92000000001</v>
          </cell>
        </row>
        <row r="369">
          <cell r="D369">
            <v>67412</v>
          </cell>
          <cell r="E369">
            <v>96740.42</v>
          </cell>
        </row>
        <row r="370">
          <cell r="D370">
            <v>67413</v>
          </cell>
          <cell r="E370">
            <v>13747.72</v>
          </cell>
        </row>
        <row r="371">
          <cell r="D371">
            <v>67414</v>
          </cell>
          <cell r="E371">
            <v>2579.59</v>
          </cell>
        </row>
        <row r="372">
          <cell r="D372">
            <v>67415</v>
          </cell>
          <cell r="E372">
            <v>1501.8</v>
          </cell>
        </row>
        <row r="373">
          <cell r="D373">
            <v>674</v>
          </cell>
          <cell r="E373">
            <v>260092.45</v>
          </cell>
        </row>
        <row r="374">
          <cell r="D374">
            <v>67610</v>
          </cell>
          <cell r="E374">
            <v>34562.47</v>
          </cell>
        </row>
        <row r="375">
          <cell r="D375">
            <v>67611</v>
          </cell>
          <cell r="E375">
            <v>763</v>
          </cell>
        </row>
        <row r="376">
          <cell r="D376">
            <v>67613</v>
          </cell>
          <cell r="E376">
            <v>33328.49</v>
          </cell>
        </row>
        <row r="377">
          <cell r="D377">
            <v>676</v>
          </cell>
          <cell r="E377">
            <v>68653.960000000006</v>
          </cell>
        </row>
        <row r="378">
          <cell r="D378">
            <v>67710</v>
          </cell>
          <cell r="E378">
            <v>1998.61</v>
          </cell>
        </row>
        <row r="379">
          <cell r="D379">
            <v>67711</v>
          </cell>
          <cell r="E379">
            <v>78523.66</v>
          </cell>
        </row>
        <row r="380">
          <cell r="D380">
            <v>67713</v>
          </cell>
          <cell r="E380">
            <v>344.55</v>
          </cell>
        </row>
        <row r="381">
          <cell r="D381">
            <v>67714</v>
          </cell>
          <cell r="E381">
            <v>22011.32</v>
          </cell>
        </row>
        <row r="382">
          <cell r="D382">
            <v>67717</v>
          </cell>
          <cell r="E382">
            <v>149994.87</v>
          </cell>
        </row>
        <row r="383">
          <cell r="D383">
            <v>67718</v>
          </cell>
          <cell r="E383">
            <v>17439.28</v>
          </cell>
        </row>
        <row r="384">
          <cell r="D384">
            <v>67722</v>
          </cell>
          <cell r="E384">
            <v>49.28</v>
          </cell>
        </row>
        <row r="385">
          <cell r="D385">
            <v>67724</v>
          </cell>
          <cell r="E385">
            <v>103599.03</v>
          </cell>
        </row>
        <row r="386">
          <cell r="D386">
            <v>67725</v>
          </cell>
          <cell r="E386">
            <v>-848.52</v>
          </cell>
        </row>
        <row r="387">
          <cell r="D387">
            <v>67728</v>
          </cell>
          <cell r="E387">
            <v>5465.62</v>
          </cell>
        </row>
        <row r="388">
          <cell r="D388">
            <v>67735</v>
          </cell>
          <cell r="E388">
            <v>387.63</v>
          </cell>
        </row>
        <row r="389">
          <cell r="D389">
            <v>67738</v>
          </cell>
          <cell r="E389">
            <v>37766.43</v>
          </cell>
        </row>
        <row r="390">
          <cell r="D390">
            <v>677</v>
          </cell>
          <cell r="E390">
            <v>416731.76</v>
          </cell>
        </row>
        <row r="391">
          <cell r="D391">
            <v>67810</v>
          </cell>
          <cell r="E391">
            <v>1058571.1599999999</v>
          </cell>
        </row>
        <row r="392">
          <cell r="D392">
            <v>67811</v>
          </cell>
          <cell r="E392">
            <v>87408.16</v>
          </cell>
        </row>
        <row r="393">
          <cell r="D393">
            <v>67812</v>
          </cell>
          <cell r="E393">
            <v>0</v>
          </cell>
        </row>
        <row r="394">
          <cell r="D394">
            <v>678</v>
          </cell>
          <cell r="E394">
            <v>1145979.32</v>
          </cell>
        </row>
        <row r="395">
          <cell r="D395">
            <v>68912</v>
          </cell>
          <cell r="E395">
            <v>-6403.1</v>
          </cell>
        </row>
        <row r="396">
          <cell r="D396">
            <v>68914</v>
          </cell>
          <cell r="E396">
            <v>-22100.17</v>
          </cell>
        </row>
        <row r="397">
          <cell r="D397">
            <v>68921</v>
          </cell>
          <cell r="E397">
            <v>-14794.78</v>
          </cell>
        </row>
        <row r="398">
          <cell r="D398">
            <v>689</v>
          </cell>
          <cell r="E398">
            <v>-43298.05</v>
          </cell>
        </row>
        <row r="399">
          <cell r="D399">
            <v>69110</v>
          </cell>
          <cell r="E399">
            <v>24322.29</v>
          </cell>
        </row>
        <row r="400">
          <cell r="D400">
            <v>69111</v>
          </cell>
          <cell r="E400">
            <v>9012.5</v>
          </cell>
        </row>
        <row r="401">
          <cell r="D401">
            <v>69113</v>
          </cell>
          <cell r="E401">
            <v>1103760</v>
          </cell>
        </row>
        <row r="402">
          <cell r="D402">
            <v>691</v>
          </cell>
          <cell r="E402">
            <v>1137094.79</v>
          </cell>
        </row>
        <row r="403">
          <cell r="D403">
            <v>69812</v>
          </cell>
          <cell r="E403">
            <v>4834</v>
          </cell>
        </row>
        <row r="404">
          <cell r="D404">
            <v>69814</v>
          </cell>
          <cell r="E404">
            <v>-426792.52</v>
          </cell>
        </row>
        <row r="405">
          <cell r="D405">
            <v>69816</v>
          </cell>
          <cell r="E405">
            <v>-362978</v>
          </cell>
        </row>
        <row r="406">
          <cell r="D406">
            <v>69817</v>
          </cell>
          <cell r="E406">
            <v>2451693.98</v>
          </cell>
        </row>
        <row r="407">
          <cell r="D407">
            <v>69818</v>
          </cell>
          <cell r="E407">
            <v>-3236007</v>
          </cell>
        </row>
        <row r="408">
          <cell r="D408">
            <v>69819</v>
          </cell>
          <cell r="E408">
            <v>0</v>
          </cell>
        </row>
        <row r="409">
          <cell r="D409">
            <v>69822</v>
          </cell>
          <cell r="E409">
            <v>5513</v>
          </cell>
        </row>
        <row r="410">
          <cell r="D410">
            <v>69823</v>
          </cell>
          <cell r="E410">
            <v>6375</v>
          </cell>
        </row>
        <row r="411">
          <cell r="D411">
            <v>69899</v>
          </cell>
          <cell r="E411">
            <v>-11347657.939999999</v>
          </cell>
        </row>
        <row r="412">
          <cell r="D412">
            <v>698</v>
          </cell>
          <cell r="E412">
            <v>-12905019.48</v>
          </cell>
        </row>
        <row r="413">
          <cell r="D413">
            <v>69910</v>
          </cell>
          <cell r="E413">
            <v>-384409.61</v>
          </cell>
        </row>
        <row r="414">
          <cell r="D414">
            <v>699</v>
          </cell>
          <cell r="E414">
            <v>-384409.61</v>
          </cell>
        </row>
        <row r="415">
          <cell r="D415">
            <v>71010</v>
          </cell>
          <cell r="E415">
            <v>9508.68</v>
          </cell>
        </row>
        <row r="416">
          <cell r="D416">
            <v>71013</v>
          </cell>
          <cell r="E416">
            <v>4200.32</v>
          </cell>
        </row>
        <row r="417">
          <cell r="D417">
            <v>71015</v>
          </cell>
          <cell r="E417">
            <v>6357.25</v>
          </cell>
        </row>
        <row r="418">
          <cell r="D418">
            <v>71018</v>
          </cell>
          <cell r="E418">
            <v>333445.84999999998</v>
          </cell>
        </row>
        <row r="419">
          <cell r="D419">
            <v>710</v>
          </cell>
          <cell r="E419">
            <v>353512.1</v>
          </cell>
        </row>
        <row r="420">
          <cell r="D420">
            <v>71211</v>
          </cell>
          <cell r="E420">
            <v>-106951.1</v>
          </cell>
        </row>
        <row r="421">
          <cell r="D421">
            <v>71212</v>
          </cell>
          <cell r="E421">
            <v>19372.18</v>
          </cell>
        </row>
        <row r="422">
          <cell r="D422">
            <v>712</v>
          </cell>
          <cell r="E422">
            <v>-87578.92</v>
          </cell>
        </row>
        <row r="423">
          <cell r="D423">
            <v>71310</v>
          </cell>
          <cell r="E423">
            <v>104197.9</v>
          </cell>
        </row>
        <row r="424">
          <cell r="D424">
            <v>713</v>
          </cell>
          <cell r="E424">
            <v>104197.9</v>
          </cell>
        </row>
        <row r="425">
          <cell r="D425">
            <v>72010</v>
          </cell>
          <cell r="E425">
            <v>-202919.49</v>
          </cell>
        </row>
        <row r="426">
          <cell r="D426">
            <v>72011</v>
          </cell>
          <cell r="E426">
            <v>-4.34</v>
          </cell>
        </row>
        <row r="427">
          <cell r="D427">
            <v>72012</v>
          </cell>
          <cell r="E427">
            <v>-2474258.2999999998</v>
          </cell>
        </row>
        <row r="428">
          <cell r="D428">
            <v>72014</v>
          </cell>
          <cell r="E428">
            <v>-278.91000000000003</v>
          </cell>
        </row>
        <row r="429">
          <cell r="D429">
            <v>720</v>
          </cell>
          <cell r="E429">
            <v>-2677461.04</v>
          </cell>
        </row>
        <row r="430">
          <cell r="D430">
            <v>72310</v>
          </cell>
          <cell r="E430">
            <v>-78473.25</v>
          </cell>
        </row>
        <row r="431">
          <cell r="D431">
            <v>723</v>
          </cell>
          <cell r="E431">
            <v>-78473.25</v>
          </cell>
        </row>
        <row r="432">
          <cell r="D432">
            <v>73010</v>
          </cell>
          <cell r="E432">
            <v>-0.02</v>
          </cell>
        </row>
        <row r="433">
          <cell r="D433">
            <v>730</v>
          </cell>
          <cell r="E433">
            <v>-0.02</v>
          </cell>
        </row>
        <row r="434">
          <cell r="D434">
            <v>74010</v>
          </cell>
          <cell r="E434">
            <v>250668.79</v>
          </cell>
        </row>
        <row r="435">
          <cell r="D435">
            <v>740</v>
          </cell>
          <cell r="E435">
            <v>250668.79</v>
          </cell>
        </row>
        <row r="436">
          <cell r="D436">
            <v>75012</v>
          </cell>
          <cell r="E436">
            <v>-303757.98</v>
          </cell>
        </row>
        <row r="437">
          <cell r="D437">
            <v>750</v>
          </cell>
          <cell r="E437">
            <v>-303757.98</v>
          </cell>
        </row>
        <row r="438">
          <cell r="D438">
            <v>77017</v>
          </cell>
          <cell r="E438">
            <v>-2236.9899999999998</v>
          </cell>
        </row>
        <row r="439">
          <cell r="D439">
            <v>770</v>
          </cell>
          <cell r="E439">
            <v>-2236.9899999999998</v>
          </cell>
        </row>
        <row r="440">
          <cell r="D440">
            <v>79899</v>
          </cell>
          <cell r="E440">
            <v>305994.96999999997</v>
          </cell>
        </row>
        <row r="441">
          <cell r="D441">
            <v>798</v>
          </cell>
          <cell r="E441">
            <v>305994.96999999997</v>
          </cell>
        </row>
        <row r="442">
          <cell r="D442">
            <v>79910</v>
          </cell>
          <cell r="E442">
            <v>2135134.44</v>
          </cell>
        </row>
        <row r="443">
          <cell r="D443">
            <v>799</v>
          </cell>
          <cell r="E443">
            <v>2135134.44</v>
          </cell>
        </row>
        <row r="444">
          <cell r="D444">
            <v>81210</v>
          </cell>
          <cell r="E444">
            <v>-3622.23</v>
          </cell>
        </row>
        <row r="445">
          <cell r="D445">
            <v>81214</v>
          </cell>
          <cell r="E445">
            <v>0</v>
          </cell>
        </row>
        <row r="446">
          <cell r="D446">
            <v>812</v>
          </cell>
          <cell r="E446">
            <v>-3622.23</v>
          </cell>
        </row>
        <row r="447">
          <cell r="D447">
            <v>81311</v>
          </cell>
          <cell r="E447">
            <v>0</v>
          </cell>
        </row>
        <row r="448">
          <cell r="D448">
            <v>813</v>
          </cell>
          <cell r="E448">
            <v>0</v>
          </cell>
        </row>
        <row r="449">
          <cell r="D449">
            <v>83010</v>
          </cell>
          <cell r="E449">
            <v>15266279.84</v>
          </cell>
        </row>
        <row r="450">
          <cell r="D450">
            <v>83011</v>
          </cell>
          <cell r="E450">
            <v>5594609.4699999997</v>
          </cell>
        </row>
        <row r="451">
          <cell r="D451">
            <v>830</v>
          </cell>
          <cell r="E451">
            <v>20860889.309999999</v>
          </cell>
        </row>
        <row r="452">
          <cell r="D452">
            <v>84010</v>
          </cell>
          <cell r="E452">
            <v>-570.74</v>
          </cell>
        </row>
        <row r="453">
          <cell r="D453">
            <v>84011</v>
          </cell>
          <cell r="E453">
            <v>-4008</v>
          </cell>
        </row>
        <row r="454">
          <cell r="D454">
            <v>840</v>
          </cell>
          <cell r="E454">
            <v>-4578.74</v>
          </cell>
        </row>
        <row r="455">
          <cell r="D455">
            <v>84110</v>
          </cell>
          <cell r="E455">
            <v>-44730.04</v>
          </cell>
        </row>
        <row r="456">
          <cell r="D456">
            <v>84120</v>
          </cell>
          <cell r="E456">
            <v>861.53</v>
          </cell>
        </row>
        <row r="457">
          <cell r="D457">
            <v>841</v>
          </cell>
          <cell r="E457">
            <v>-43868.51</v>
          </cell>
        </row>
        <row r="458">
          <cell r="D458">
            <v>84310</v>
          </cell>
          <cell r="E458">
            <v>-1668525.38</v>
          </cell>
        </row>
        <row r="459">
          <cell r="D459">
            <v>84311</v>
          </cell>
          <cell r="E459">
            <v>8594300.0299999993</v>
          </cell>
        </row>
        <row r="460">
          <cell r="D460">
            <v>84312</v>
          </cell>
          <cell r="E460">
            <v>-4225068.66</v>
          </cell>
        </row>
        <row r="461">
          <cell r="D461">
            <v>843</v>
          </cell>
          <cell r="E461">
            <v>2700705.99</v>
          </cell>
        </row>
        <row r="462">
          <cell r="D462">
            <v>84510</v>
          </cell>
          <cell r="E462">
            <v>0</v>
          </cell>
        </row>
        <row r="463">
          <cell r="D463">
            <v>84511</v>
          </cell>
          <cell r="E463">
            <v>0</v>
          </cell>
        </row>
        <row r="464">
          <cell r="D464">
            <v>845</v>
          </cell>
          <cell r="E464">
            <v>0</v>
          </cell>
        </row>
        <row r="465">
          <cell r="D465">
            <v>84610</v>
          </cell>
          <cell r="E465">
            <v>48307.01</v>
          </cell>
        </row>
        <row r="466">
          <cell r="D466">
            <v>84611</v>
          </cell>
          <cell r="E466">
            <v>-71010.66</v>
          </cell>
        </row>
        <row r="467">
          <cell r="D467">
            <v>84612</v>
          </cell>
          <cell r="E467">
            <v>5963.21</v>
          </cell>
        </row>
        <row r="468">
          <cell r="D468">
            <v>846</v>
          </cell>
          <cell r="E468">
            <v>-16740.439999999999</v>
          </cell>
        </row>
        <row r="469">
          <cell r="D469">
            <v>84812</v>
          </cell>
          <cell r="E469">
            <v>3671.65</v>
          </cell>
        </row>
        <row r="470">
          <cell r="D470">
            <v>84813</v>
          </cell>
          <cell r="E470">
            <v>-130420.04</v>
          </cell>
        </row>
        <row r="471">
          <cell r="D471">
            <v>848</v>
          </cell>
          <cell r="E471">
            <v>-126748.39</v>
          </cell>
        </row>
        <row r="472">
          <cell r="D472">
            <v>86201</v>
          </cell>
          <cell r="E472">
            <v>5486.04</v>
          </cell>
        </row>
        <row r="473">
          <cell r="D473">
            <v>86202</v>
          </cell>
          <cell r="E473">
            <v>11600</v>
          </cell>
        </row>
        <row r="474">
          <cell r="D474">
            <v>86203</v>
          </cell>
          <cell r="E474">
            <v>8508</v>
          </cell>
        </row>
        <row r="475">
          <cell r="D475">
            <v>86204</v>
          </cell>
          <cell r="E475">
            <v>6117.47</v>
          </cell>
        </row>
        <row r="476">
          <cell r="D476">
            <v>86205</v>
          </cell>
          <cell r="E476">
            <v>846</v>
          </cell>
        </row>
        <row r="477">
          <cell r="D477">
            <v>86206</v>
          </cell>
          <cell r="E477">
            <v>672</v>
          </cell>
        </row>
        <row r="478">
          <cell r="D478">
            <v>86207</v>
          </cell>
          <cell r="E478">
            <v>467</v>
          </cell>
        </row>
        <row r="479">
          <cell r="D479">
            <v>86209</v>
          </cell>
          <cell r="E479">
            <v>129</v>
          </cell>
        </row>
        <row r="480">
          <cell r="D480">
            <v>86210</v>
          </cell>
          <cell r="E480">
            <v>4894.47</v>
          </cell>
        </row>
        <row r="481">
          <cell r="D481">
            <v>862</v>
          </cell>
          <cell r="E481">
            <v>38719.980000000003</v>
          </cell>
        </row>
        <row r="482">
          <cell r="D482">
            <v>87100</v>
          </cell>
          <cell r="E482">
            <v>39927.919999999998</v>
          </cell>
        </row>
        <row r="483">
          <cell r="D483">
            <v>87101</v>
          </cell>
          <cell r="E483">
            <v>713459.34</v>
          </cell>
        </row>
        <row r="484">
          <cell r="D484">
            <v>87102</v>
          </cell>
          <cell r="E484">
            <v>0</v>
          </cell>
        </row>
        <row r="485">
          <cell r="D485">
            <v>87150</v>
          </cell>
          <cell r="E485">
            <v>757402.19</v>
          </cell>
        </row>
        <row r="486">
          <cell r="D486">
            <v>871</v>
          </cell>
          <cell r="E486">
            <v>1510789.45</v>
          </cell>
        </row>
        <row r="487">
          <cell r="D487">
            <v>89010</v>
          </cell>
          <cell r="E487">
            <v>126350354.28</v>
          </cell>
        </row>
        <row r="488">
          <cell r="D488">
            <v>890</v>
          </cell>
          <cell r="E488">
            <v>126350354.28</v>
          </cell>
        </row>
        <row r="489">
          <cell r="D489">
            <v>89110</v>
          </cell>
          <cell r="E489">
            <v>-126350354.28</v>
          </cell>
        </row>
        <row r="490">
          <cell r="D490">
            <v>891</v>
          </cell>
          <cell r="E490">
            <v>-126350354.28</v>
          </cell>
        </row>
        <row r="491">
          <cell r="D491">
            <v>89230</v>
          </cell>
          <cell r="E491">
            <v>-18731.25</v>
          </cell>
        </row>
        <row r="492">
          <cell r="D492">
            <v>89240</v>
          </cell>
          <cell r="E492">
            <v>-2500</v>
          </cell>
        </row>
        <row r="493">
          <cell r="D493">
            <v>89260</v>
          </cell>
          <cell r="E493">
            <v>-794764.51</v>
          </cell>
        </row>
        <row r="494">
          <cell r="D494">
            <v>89270</v>
          </cell>
          <cell r="E494">
            <v>-700325.33</v>
          </cell>
        </row>
        <row r="495">
          <cell r="D495">
            <v>89274</v>
          </cell>
          <cell r="E495">
            <v>-19778.87</v>
          </cell>
        </row>
        <row r="496">
          <cell r="D496">
            <v>89280</v>
          </cell>
          <cell r="E496">
            <v>-13409.47</v>
          </cell>
        </row>
        <row r="497">
          <cell r="D497">
            <v>892</v>
          </cell>
          <cell r="E497">
            <v>-1549509.43</v>
          </cell>
        </row>
        <row r="498">
          <cell r="D498">
            <v>89910</v>
          </cell>
          <cell r="E498">
            <v>-23366036.989999998</v>
          </cell>
        </row>
        <row r="499">
          <cell r="D499">
            <v>899</v>
          </cell>
          <cell r="E499">
            <v>-23366036.989999998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razaoSEDE"/>
      <sheetName val="razaoFCA"/>
      <sheetName val="Fi 05"/>
      <sheetName val="Fi 10"/>
      <sheetName val="Fi 12"/>
      <sheetName val="Fi 13"/>
      <sheetName val="at"/>
      <sheetName val="Fi 25 26"/>
      <sheetName val="pas"/>
      <sheetName val="Fi 27"/>
      <sheetName val="Fi 29"/>
      <sheetName val="Fi 30"/>
      <sheetName val="FI04"/>
      <sheetName val="FI06"/>
      <sheetName val="FI05"/>
      <sheetName val="FI11"/>
      <sheetName val="Março"/>
      <sheetName val="ADTO. VIAGEM - MARCOS VALERIO"/>
    </sheetNames>
    <sheetDataSet>
      <sheetData sheetId="0" refreshError="1"/>
      <sheetData sheetId="1">
        <row r="1">
          <cell r="A1">
            <v>11010</v>
          </cell>
          <cell r="B1">
            <v>39121726.990000002</v>
          </cell>
        </row>
        <row r="2">
          <cell r="A2">
            <v>11020</v>
          </cell>
          <cell r="B2">
            <v>2881298.83</v>
          </cell>
        </row>
        <row r="3">
          <cell r="A3">
            <v>11000</v>
          </cell>
          <cell r="B3">
            <v>42003025.82</v>
          </cell>
        </row>
        <row r="4">
          <cell r="A4">
            <v>11130</v>
          </cell>
          <cell r="B4">
            <v>218691942.93000001</v>
          </cell>
        </row>
        <row r="5">
          <cell r="A5">
            <v>11140</v>
          </cell>
          <cell r="B5">
            <v>53839889.32</v>
          </cell>
        </row>
        <row r="6">
          <cell r="A6">
            <v>11150</v>
          </cell>
          <cell r="B6">
            <v>6228675.4699999997</v>
          </cell>
        </row>
        <row r="7">
          <cell r="A7">
            <v>11100</v>
          </cell>
          <cell r="B7">
            <v>278760507.72000003</v>
          </cell>
        </row>
        <row r="8">
          <cell r="A8">
            <v>11260</v>
          </cell>
          <cell r="B8">
            <v>944539712.10000002</v>
          </cell>
        </row>
        <row r="9">
          <cell r="A9">
            <v>11200</v>
          </cell>
          <cell r="B9">
            <v>944539712.10000002</v>
          </cell>
        </row>
        <row r="10">
          <cell r="A10">
            <v>11370</v>
          </cell>
          <cell r="B10">
            <v>160414905.38</v>
          </cell>
        </row>
        <row r="11">
          <cell r="A11">
            <v>11300</v>
          </cell>
          <cell r="B11">
            <v>160414905.38</v>
          </cell>
        </row>
        <row r="12">
          <cell r="A12">
            <v>11474</v>
          </cell>
          <cell r="B12">
            <v>30190863.030000001</v>
          </cell>
        </row>
        <row r="13">
          <cell r="A13">
            <v>11400</v>
          </cell>
          <cell r="B13">
            <v>30190863.030000001</v>
          </cell>
        </row>
        <row r="14">
          <cell r="A14">
            <v>11580</v>
          </cell>
          <cell r="B14">
            <v>13506111.310000001</v>
          </cell>
        </row>
        <row r="15">
          <cell r="A15">
            <v>11500</v>
          </cell>
          <cell r="B15">
            <v>13506111.310000001</v>
          </cell>
        </row>
        <row r="16">
          <cell r="A16">
            <v>11610</v>
          </cell>
          <cell r="B16">
            <v>62034.5</v>
          </cell>
        </row>
        <row r="17">
          <cell r="A17">
            <v>11630</v>
          </cell>
          <cell r="B17">
            <v>410302.08</v>
          </cell>
        </row>
        <row r="18">
          <cell r="A18">
            <v>11640</v>
          </cell>
          <cell r="B18">
            <v>260079.71</v>
          </cell>
        </row>
        <row r="19">
          <cell r="A19">
            <v>11650</v>
          </cell>
          <cell r="B19">
            <v>82616.100000000006</v>
          </cell>
        </row>
        <row r="20">
          <cell r="A20">
            <v>11660</v>
          </cell>
          <cell r="B20">
            <v>17985682.5</v>
          </cell>
        </row>
        <row r="21">
          <cell r="A21">
            <v>11670</v>
          </cell>
          <cell r="B21">
            <v>2921307.46</v>
          </cell>
        </row>
        <row r="22">
          <cell r="A22">
            <v>11674</v>
          </cell>
          <cell r="B22">
            <v>409823.93</v>
          </cell>
        </row>
        <row r="23">
          <cell r="A23">
            <v>11680</v>
          </cell>
          <cell r="B23">
            <v>0</v>
          </cell>
        </row>
        <row r="24">
          <cell r="A24">
            <v>11600</v>
          </cell>
          <cell r="B24">
            <v>22131846.280000001</v>
          </cell>
        </row>
        <row r="25">
          <cell r="A25">
            <v>11730</v>
          </cell>
          <cell r="B25">
            <v>2878621.5</v>
          </cell>
        </row>
        <row r="26">
          <cell r="A26">
            <v>11740</v>
          </cell>
          <cell r="B26">
            <v>296221.89</v>
          </cell>
        </row>
        <row r="27">
          <cell r="A27">
            <v>11760</v>
          </cell>
          <cell r="B27">
            <v>1969132.14</v>
          </cell>
        </row>
        <row r="28">
          <cell r="A28">
            <v>11770</v>
          </cell>
          <cell r="B28">
            <v>10324655.710000001</v>
          </cell>
        </row>
        <row r="29">
          <cell r="A29">
            <v>11774</v>
          </cell>
          <cell r="B29">
            <v>6577357.5300000003</v>
          </cell>
        </row>
        <row r="30">
          <cell r="A30">
            <v>11780</v>
          </cell>
          <cell r="B30">
            <v>1431930.99</v>
          </cell>
        </row>
        <row r="31">
          <cell r="A31">
            <v>11792</v>
          </cell>
          <cell r="B31">
            <v>-2878621.5</v>
          </cell>
        </row>
        <row r="32">
          <cell r="A32">
            <v>11793</v>
          </cell>
          <cell r="B32">
            <v>-296221.89</v>
          </cell>
        </row>
        <row r="33">
          <cell r="A33">
            <v>11794</v>
          </cell>
          <cell r="B33">
            <v>-6577357.5300000003</v>
          </cell>
        </row>
        <row r="34">
          <cell r="A34">
            <v>11795</v>
          </cell>
          <cell r="B34">
            <v>0</v>
          </cell>
        </row>
        <row r="35">
          <cell r="A35">
            <v>11796</v>
          </cell>
          <cell r="B35">
            <v>-1969132.14</v>
          </cell>
        </row>
        <row r="36">
          <cell r="A36">
            <v>11797</v>
          </cell>
          <cell r="B36">
            <v>-10324655.710000001</v>
          </cell>
        </row>
        <row r="37">
          <cell r="A37">
            <v>11798</v>
          </cell>
          <cell r="B37">
            <v>-1431930.99</v>
          </cell>
        </row>
        <row r="38">
          <cell r="A38">
            <v>11700</v>
          </cell>
          <cell r="B38">
            <v>0</v>
          </cell>
        </row>
        <row r="39">
          <cell r="A39">
            <v>11820</v>
          </cell>
          <cell r="B39">
            <v>-466851</v>
          </cell>
        </row>
        <row r="40">
          <cell r="A40">
            <v>11830</v>
          </cell>
          <cell r="B40">
            <v>-88358602.879999995</v>
          </cell>
        </row>
        <row r="41">
          <cell r="A41">
            <v>11840</v>
          </cell>
          <cell r="B41">
            <v>-17514103.699999999</v>
          </cell>
        </row>
        <row r="42">
          <cell r="A42">
            <v>11850</v>
          </cell>
          <cell r="B42">
            <v>-2483242.85</v>
          </cell>
        </row>
        <row r="43">
          <cell r="A43">
            <v>11860</v>
          </cell>
          <cell r="B43">
            <v>-682536850.25</v>
          </cell>
        </row>
        <row r="44">
          <cell r="A44">
            <v>11870</v>
          </cell>
          <cell r="B44">
            <v>-79361728.799999997</v>
          </cell>
        </row>
        <row r="45">
          <cell r="A45">
            <v>11874</v>
          </cell>
          <cell r="B45">
            <v>-16009104.9</v>
          </cell>
        </row>
        <row r="46">
          <cell r="A46">
            <v>11880</v>
          </cell>
          <cell r="B46">
            <v>-6999022.3099999996</v>
          </cell>
        </row>
        <row r="47">
          <cell r="A47">
            <v>11800</v>
          </cell>
          <cell r="B47">
            <v>-893729506.69000006</v>
          </cell>
        </row>
        <row r="48">
          <cell r="A48">
            <v>11910</v>
          </cell>
          <cell r="B48">
            <v>1429662.99</v>
          </cell>
        </row>
        <row r="49">
          <cell r="A49">
            <v>11911</v>
          </cell>
          <cell r="B49">
            <v>0</v>
          </cell>
        </row>
        <row r="50">
          <cell r="A50">
            <v>11900</v>
          </cell>
          <cell r="B50">
            <v>1429662.99</v>
          </cell>
        </row>
        <row r="51">
          <cell r="A51">
            <v>12010</v>
          </cell>
          <cell r="B51">
            <v>17214760.829999998</v>
          </cell>
        </row>
        <row r="52">
          <cell r="A52">
            <v>12011</v>
          </cell>
          <cell r="B52">
            <v>6470851.8200000003</v>
          </cell>
        </row>
        <row r="53">
          <cell r="A53">
            <v>12000</v>
          </cell>
          <cell r="B53">
            <v>23685612.649999999</v>
          </cell>
        </row>
        <row r="54">
          <cell r="A54">
            <v>12110</v>
          </cell>
          <cell r="B54">
            <v>-9920042.3699999992</v>
          </cell>
        </row>
        <row r="55">
          <cell r="A55">
            <v>12111</v>
          </cell>
          <cell r="B55">
            <v>-3251946.39</v>
          </cell>
        </row>
        <row r="56">
          <cell r="A56">
            <v>12100</v>
          </cell>
          <cell r="B56">
            <v>-13171988.76</v>
          </cell>
        </row>
        <row r="57">
          <cell r="A57">
            <v>13010</v>
          </cell>
          <cell r="B57">
            <v>463685622.85999995</v>
          </cell>
        </row>
        <row r="58">
          <cell r="A58">
            <v>13011</v>
          </cell>
          <cell r="B58">
            <v>417323.39</v>
          </cell>
        </row>
        <row r="59">
          <cell r="A59">
            <v>13012</v>
          </cell>
          <cell r="B59">
            <v>188981726.16999999</v>
          </cell>
        </row>
        <row r="60">
          <cell r="A60">
            <v>13013</v>
          </cell>
          <cell r="B60">
            <v>0</v>
          </cell>
        </row>
        <row r="61">
          <cell r="A61">
            <v>13014</v>
          </cell>
          <cell r="B61">
            <v>0</v>
          </cell>
        </row>
        <row r="62">
          <cell r="A62">
            <v>13015</v>
          </cell>
          <cell r="B62">
            <v>0</v>
          </cell>
        </row>
        <row r="63">
          <cell r="A63">
            <v>13016</v>
          </cell>
          <cell r="B63">
            <v>0</v>
          </cell>
        </row>
        <row r="64">
          <cell r="A64">
            <v>13017</v>
          </cell>
          <cell r="B64">
            <v>0</v>
          </cell>
        </row>
        <row r="65">
          <cell r="A65">
            <v>13000</v>
          </cell>
          <cell r="B65">
            <v>653084672.41999996</v>
          </cell>
        </row>
        <row r="66">
          <cell r="A66">
            <v>14010</v>
          </cell>
          <cell r="B66">
            <v>0</v>
          </cell>
        </row>
        <row r="67">
          <cell r="A67">
            <v>14011</v>
          </cell>
          <cell r="B67">
            <v>0</v>
          </cell>
        </row>
        <row r="68">
          <cell r="A68">
            <v>14014</v>
          </cell>
          <cell r="B68">
            <v>46258.98</v>
          </cell>
        </row>
        <row r="69">
          <cell r="A69">
            <v>14015</v>
          </cell>
          <cell r="B69">
            <v>6561059.7300000004</v>
          </cell>
        </row>
        <row r="70">
          <cell r="A70">
            <v>14016</v>
          </cell>
          <cell r="B70">
            <v>2386104.65</v>
          </cell>
        </row>
        <row r="71">
          <cell r="A71">
            <v>14017</v>
          </cell>
          <cell r="B71">
            <v>16636.740000000002</v>
          </cell>
        </row>
        <row r="72">
          <cell r="A72">
            <v>14000</v>
          </cell>
          <cell r="B72">
            <v>9010060.0999999996</v>
          </cell>
        </row>
        <row r="73">
          <cell r="A73">
            <v>14110</v>
          </cell>
          <cell r="B73">
            <v>1391087.76</v>
          </cell>
        </row>
        <row r="74">
          <cell r="A74">
            <v>14111</v>
          </cell>
          <cell r="B74">
            <v>-8535.34</v>
          </cell>
        </row>
        <row r="75">
          <cell r="A75">
            <v>14112</v>
          </cell>
          <cell r="B75">
            <v>55167.21</v>
          </cell>
        </row>
        <row r="76">
          <cell r="A76">
            <v>14113</v>
          </cell>
          <cell r="B76">
            <v>2751931.07</v>
          </cell>
        </row>
        <row r="77">
          <cell r="A77">
            <v>14100</v>
          </cell>
          <cell r="B77">
            <v>4189650.7</v>
          </cell>
        </row>
        <row r="78">
          <cell r="A78">
            <v>14211</v>
          </cell>
          <cell r="B78">
            <v>13089556.76</v>
          </cell>
        </row>
        <row r="79">
          <cell r="A79">
            <v>14212</v>
          </cell>
          <cell r="B79">
            <v>665712.89</v>
          </cell>
        </row>
        <row r="80">
          <cell r="A80">
            <v>14214</v>
          </cell>
          <cell r="B80">
            <v>0</v>
          </cell>
        </row>
        <row r="81">
          <cell r="A81">
            <v>14215</v>
          </cell>
          <cell r="B81">
            <v>1038119.4</v>
          </cell>
        </row>
        <row r="82">
          <cell r="A82">
            <v>14216</v>
          </cell>
          <cell r="B82">
            <v>9172</v>
          </cell>
        </row>
        <row r="83">
          <cell r="A83">
            <v>14200</v>
          </cell>
          <cell r="B83">
            <v>14802561.050000001</v>
          </cell>
        </row>
        <row r="84">
          <cell r="A84">
            <v>14310</v>
          </cell>
          <cell r="B84">
            <v>419252145.80000001</v>
          </cell>
        </row>
        <row r="85">
          <cell r="A85">
            <v>14311</v>
          </cell>
          <cell r="B85">
            <v>23833.11</v>
          </cell>
        </row>
        <row r="86">
          <cell r="A86">
            <v>14312</v>
          </cell>
          <cell r="B86">
            <v>656138.4</v>
          </cell>
        </row>
        <row r="87">
          <cell r="A87">
            <v>14313</v>
          </cell>
          <cell r="B87">
            <v>10398446.41</v>
          </cell>
        </row>
        <row r="88">
          <cell r="A88">
            <v>14314</v>
          </cell>
          <cell r="B88">
            <v>36627091.460000001</v>
          </cell>
        </row>
        <row r="89">
          <cell r="A89">
            <v>14315</v>
          </cell>
          <cell r="B89">
            <v>-23927171.370000001</v>
          </cell>
        </row>
        <row r="90">
          <cell r="A90">
            <v>14316</v>
          </cell>
          <cell r="B90">
            <v>761993.56</v>
          </cell>
        </row>
        <row r="91">
          <cell r="A91">
            <v>14317</v>
          </cell>
          <cell r="B91">
            <v>-694.55</v>
          </cell>
        </row>
        <row r="92">
          <cell r="A92">
            <v>14318</v>
          </cell>
          <cell r="B92">
            <v>-445024.45</v>
          </cell>
        </row>
        <row r="93">
          <cell r="A93">
            <v>14319</v>
          </cell>
          <cell r="B93">
            <v>-3296929.48</v>
          </cell>
        </row>
        <row r="94">
          <cell r="A94">
            <v>14320</v>
          </cell>
          <cell r="B94">
            <v>22518.21</v>
          </cell>
        </row>
        <row r="95">
          <cell r="A95">
            <v>14300</v>
          </cell>
          <cell r="B95">
            <v>440072347.10000002</v>
          </cell>
        </row>
        <row r="96">
          <cell r="A96">
            <v>14410</v>
          </cell>
          <cell r="B96">
            <v>1349619.26</v>
          </cell>
        </row>
        <row r="97">
          <cell r="A97">
            <v>14411</v>
          </cell>
          <cell r="B97">
            <v>777072.68</v>
          </cell>
        </row>
        <row r="98">
          <cell r="A98">
            <v>14412</v>
          </cell>
          <cell r="B98">
            <v>7900293.1699999999</v>
          </cell>
        </row>
        <row r="99">
          <cell r="A99">
            <v>14413</v>
          </cell>
          <cell r="B99">
            <v>-638.22</v>
          </cell>
        </row>
        <row r="100">
          <cell r="A100">
            <v>14414</v>
          </cell>
          <cell r="B100">
            <v>558.73</v>
          </cell>
        </row>
        <row r="101">
          <cell r="A101">
            <v>14415</v>
          </cell>
          <cell r="B101">
            <v>678.6</v>
          </cell>
        </row>
        <row r="102">
          <cell r="A102">
            <v>14416</v>
          </cell>
          <cell r="B102">
            <v>35946.74</v>
          </cell>
        </row>
        <row r="103">
          <cell r="A103">
            <v>14417</v>
          </cell>
          <cell r="B103">
            <v>34369.49</v>
          </cell>
        </row>
        <row r="104">
          <cell r="A104">
            <v>14419</v>
          </cell>
          <cell r="B104">
            <v>15.74</v>
          </cell>
        </row>
        <row r="105">
          <cell r="A105">
            <v>14400</v>
          </cell>
          <cell r="B105">
            <v>10097916.189999999</v>
          </cell>
        </row>
        <row r="106">
          <cell r="A106">
            <v>14510</v>
          </cell>
          <cell r="B106">
            <v>12406368.41</v>
          </cell>
        </row>
        <row r="107">
          <cell r="A107">
            <v>14511</v>
          </cell>
          <cell r="B107">
            <v>889717.76000000001</v>
          </cell>
        </row>
        <row r="108">
          <cell r="A108">
            <v>14512</v>
          </cell>
          <cell r="B108">
            <v>30596.58</v>
          </cell>
        </row>
        <row r="109">
          <cell r="A109">
            <v>14513</v>
          </cell>
          <cell r="B109">
            <v>579364</v>
          </cell>
        </row>
        <row r="110">
          <cell r="A110">
            <v>14514</v>
          </cell>
          <cell r="B110">
            <v>46403.32</v>
          </cell>
        </row>
        <row r="111">
          <cell r="A111">
            <v>14515</v>
          </cell>
          <cell r="B111">
            <v>0</v>
          </cell>
        </row>
        <row r="112">
          <cell r="A112">
            <v>14517</v>
          </cell>
          <cell r="B112">
            <v>0</v>
          </cell>
        </row>
        <row r="113">
          <cell r="A113">
            <v>14518</v>
          </cell>
          <cell r="B113">
            <v>27821294.34</v>
          </cell>
        </row>
        <row r="114">
          <cell r="A114">
            <v>14519</v>
          </cell>
          <cell r="B114">
            <v>192921.98</v>
          </cell>
        </row>
        <row r="115">
          <cell r="A115">
            <v>14520</v>
          </cell>
          <cell r="B115">
            <v>1533285.36</v>
          </cell>
        </row>
        <row r="116">
          <cell r="A116">
            <v>14521</v>
          </cell>
          <cell r="B116">
            <v>0</v>
          </cell>
        </row>
        <row r="117">
          <cell r="A117">
            <v>14522</v>
          </cell>
          <cell r="B117">
            <v>11514909.630000001</v>
          </cell>
        </row>
        <row r="118">
          <cell r="A118">
            <v>14523</v>
          </cell>
          <cell r="B118">
            <v>103068844.40000001</v>
          </cell>
        </row>
        <row r="119">
          <cell r="A119">
            <v>14524</v>
          </cell>
          <cell r="B119">
            <v>0</v>
          </cell>
        </row>
        <row r="120">
          <cell r="A120">
            <v>14525</v>
          </cell>
          <cell r="B120">
            <v>0</v>
          </cell>
        </row>
        <row r="121">
          <cell r="A121">
            <v>14526</v>
          </cell>
          <cell r="B121">
            <v>53327.25</v>
          </cell>
        </row>
        <row r="122">
          <cell r="A122">
            <v>14527</v>
          </cell>
          <cell r="B122">
            <v>1613319.25</v>
          </cell>
        </row>
        <row r="123">
          <cell r="A123">
            <v>14528</v>
          </cell>
          <cell r="B123">
            <v>528754.97</v>
          </cell>
        </row>
        <row r="124">
          <cell r="A124">
            <v>14529</v>
          </cell>
          <cell r="B124">
            <v>168511.74</v>
          </cell>
        </row>
        <row r="125">
          <cell r="A125">
            <v>14530</v>
          </cell>
          <cell r="B125">
            <v>2765.43</v>
          </cell>
        </row>
        <row r="126">
          <cell r="A126">
            <v>14598</v>
          </cell>
          <cell r="B126">
            <v>7621857.3300000001</v>
          </cell>
        </row>
        <row r="127">
          <cell r="A127">
            <v>14599</v>
          </cell>
          <cell r="B127">
            <v>0</v>
          </cell>
        </row>
        <row r="128">
          <cell r="A128">
            <v>14500</v>
          </cell>
          <cell r="B128">
            <v>168072241.75</v>
          </cell>
        </row>
        <row r="129">
          <cell r="A129">
            <v>14610</v>
          </cell>
          <cell r="B129">
            <v>1295079.1299999999</v>
          </cell>
        </row>
        <row r="130">
          <cell r="A130">
            <v>14611</v>
          </cell>
          <cell r="B130">
            <v>240487.77</v>
          </cell>
        </row>
        <row r="131">
          <cell r="A131">
            <v>14600</v>
          </cell>
          <cell r="B131">
            <v>1535566.9</v>
          </cell>
        </row>
        <row r="132">
          <cell r="A132">
            <v>14710</v>
          </cell>
          <cell r="B132">
            <v>4842328.5199999996</v>
          </cell>
        </row>
        <row r="133">
          <cell r="A133">
            <v>14711</v>
          </cell>
          <cell r="B133">
            <v>368321.91</v>
          </cell>
        </row>
        <row r="134">
          <cell r="A134">
            <v>14712</v>
          </cell>
          <cell r="B134">
            <v>3116483.1</v>
          </cell>
        </row>
        <row r="135">
          <cell r="A135">
            <v>14713</v>
          </cell>
          <cell r="B135">
            <v>270265.49</v>
          </cell>
        </row>
        <row r="136">
          <cell r="A136">
            <v>14714</v>
          </cell>
          <cell r="B136">
            <v>8235468.46</v>
          </cell>
        </row>
        <row r="137">
          <cell r="A137">
            <v>14715</v>
          </cell>
          <cell r="B137">
            <v>322008.93</v>
          </cell>
        </row>
        <row r="138">
          <cell r="A138">
            <v>14716</v>
          </cell>
          <cell r="B138">
            <v>1060705.68</v>
          </cell>
        </row>
        <row r="139">
          <cell r="A139">
            <v>14717</v>
          </cell>
          <cell r="B139">
            <v>122726.31</v>
          </cell>
        </row>
        <row r="140">
          <cell r="A140">
            <v>14718</v>
          </cell>
          <cell r="B140">
            <v>5917.27</v>
          </cell>
        </row>
        <row r="141">
          <cell r="A141">
            <v>14719</v>
          </cell>
          <cell r="B141">
            <v>43891795.369999997</v>
          </cell>
        </row>
        <row r="142">
          <cell r="A142">
            <v>14720</v>
          </cell>
          <cell r="B142">
            <v>13960871.689999999</v>
          </cell>
        </row>
        <row r="143">
          <cell r="A143">
            <v>14721</v>
          </cell>
          <cell r="B143">
            <v>5079220.28</v>
          </cell>
        </row>
        <row r="144">
          <cell r="A144">
            <v>14722</v>
          </cell>
          <cell r="B144">
            <v>1295.44</v>
          </cell>
        </row>
        <row r="145">
          <cell r="A145">
            <v>14723</v>
          </cell>
          <cell r="B145">
            <v>13827440.49</v>
          </cell>
        </row>
        <row r="146">
          <cell r="A146">
            <v>14724</v>
          </cell>
          <cell r="B146">
            <v>38087128.939999998</v>
          </cell>
        </row>
        <row r="147">
          <cell r="A147">
            <v>14725</v>
          </cell>
          <cell r="B147">
            <v>1079.56</v>
          </cell>
        </row>
        <row r="148">
          <cell r="A148">
            <v>14726</v>
          </cell>
          <cell r="B148">
            <v>120.31</v>
          </cell>
        </row>
        <row r="149">
          <cell r="A149">
            <v>14727</v>
          </cell>
          <cell r="B149">
            <v>555.27</v>
          </cell>
        </row>
        <row r="150">
          <cell r="A150">
            <v>14728</v>
          </cell>
          <cell r="B150">
            <v>180029.44</v>
          </cell>
        </row>
        <row r="151">
          <cell r="A151">
            <v>14729</v>
          </cell>
          <cell r="B151">
            <v>43370.93</v>
          </cell>
        </row>
        <row r="152">
          <cell r="A152">
            <v>14730</v>
          </cell>
          <cell r="B152">
            <v>5825065.6500000004</v>
          </cell>
        </row>
        <row r="153">
          <cell r="A153">
            <v>14700</v>
          </cell>
          <cell r="B153">
            <v>139242199.03999999</v>
          </cell>
        </row>
        <row r="154">
          <cell r="A154">
            <v>14810</v>
          </cell>
          <cell r="B154">
            <v>146619.24</v>
          </cell>
        </row>
        <row r="155">
          <cell r="A155">
            <v>14812</v>
          </cell>
          <cell r="B155">
            <v>0</v>
          </cell>
        </row>
        <row r="156">
          <cell r="A156">
            <v>14813</v>
          </cell>
          <cell r="B156">
            <v>0</v>
          </cell>
        </row>
        <row r="157">
          <cell r="A157">
            <v>14814</v>
          </cell>
          <cell r="B157">
            <v>-963.42</v>
          </cell>
        </row>
        <row r="158">
          <cell r="A158">
            <v>14815</v>
          </cell>
          <cell r="B158">
            <v>-17500.240000000002</v>
          </cell>
        </row>
        <row r="159">
          <cell r="A159">
            <v>14816</v>
          </cell>
          <cell r="B159">
            <v>5755.16</v>
          </cell>
        </row>
        <row r="160">
          <cell r="A160">
            <v>14817</v>
          </cell>
          <cell r="B160">
            <v>-38.57</v>
          </cell>
        </row>
        <row r="161">
          <cell r="A161">
            <v>14818</v>
          </cell>
          <cell r="B161">
            <v>0</v>
          </cell>
        </row>
        <row r="162">
          <cell r="A162">
            <v>14819</v>
          </cell>
          <cell r="B162">
            <v>101212.63</v>
          </cell>
        </row>
        <row r="163">
          <cell r="A163">
            <v>14820</v>
          </cell>
          <cell r="B163">
            <v>0</v>
          </cell>
        </row>
        <row r="164">
          <cell r="A164">
            <v>14800</v>
          </cell>
          <cell r="B164">
            <v>235084.79999999999</v>
          </cell>
        </row>
        <row r="165">
          <cell r="A165">
            <v>14970</v>
          </cell>
          <cell r="B165">
            <v>27021573.539999999</v>
          </cell>
        </row>
        <row r="166">
          <cell r="A166">
            <v>14971</v>
          </cell>
          <cell r="B166">
            <v>-25927040.550000001</v>
          </cell>
        </row>
        <row r="167">
          <cell r="A167">
            <v>14972</v>
          </cell>
          <cell r="B167">
            <v>-29407685.510000002</v>
          </cell>
        </row>
        <row r="168">
          <cell r="A168">
            <v>14973</v>
          </cell>
          <cell r="B168">
            <v>-14997234.710000001</v>
          </cell>
        </row>
        <row r="169">
          <cell r="A169">
            <v>14974</v>
          </cell>
          <cell r="B169">
            <v>-5078979.93</v>
          </cell>
        </row>
        <row r="170">
          <cell r="A170">
            <v>14975</v>
          </cell>
          <cell r="B170">
            <v>-667785.41</v>
          </cell>
        </row>
        <row r="171">
          <cell r="A171">
            <v>14976</v>
          </cell>
          <cell r="B171">
            <v>-2427858.3199999998</v>
          </cell>
        </row>
        <row r="172">
          <cell r="A172">
            <v>14977</v>
          </cell>
          <cell r="B172">
            <v>-1876457.51</v>
          </cell>
        </row>
        <row r="173">
          <cell r="A173">
            <v>14979</v>
          </cell>
          <cell r="B173">
            <v>-26057518.25</v>
          </cell>
        </row>
        <row r="174">
          <cell r="A174">
            <v>14980</v>
          </cell>
          <cell r="B174">
            <v>0</v>
          </cell>
        </row>
        <row r="175">
          <cell r="A175">
            <v>14981</v>
          </cell>
          <cell r="B175">
            <v>0</v>
          </cell>
        </row>
        <row r="176">
          <cell r="A176">
            <v>14982</v>
          </cell>
          <cell r="B176">
            <v>31507763.710000001</v>
          </cell>
        </row>
        <row r="177">
          <cell r="A177">
            <v>14983</v>
          </cell>
          <cell r="B177">
            <v>-26913301.16</v>
          </cell>
        </row>
        <row r="178">
          <cell r="A178">
            <v>14988</v>
          </cell>
          <cell r="B178">
            <v>0</v>
          </cell>
        </row>
        <row r="179">
          <cell r="A179">
            <v>14989</v>
          </cell>
          <cell r="B179">
            <v>95822999.609999999</v>
          </cell>
        </row>
        <row r="180">
          <cell r="A180">
            <v>14990</v>
          </cell>
          <cell r="B180">
            <v>-11942564.310000001</v>
          </cell>
        </row>
        <row r="181">
          <cell r="A181">
            <v>14991</v>
          </cell>
          <cell r="B181">
            <v>-4993928.5199999996</v>
          </cell>
        </row>
        <row r="182">
          <cell r="A182">
            <v>14992</v>
          </cell>
          <cell r="B182">
            <v>-58995.29</v>
          </cell>
        </row>
        <row r="183">
          <cell r="A183">
            <v>14995</v>
          </cell>
          <cell r="B183">
            <v>92317.93</v>
          </cell>
        </row>
        <row r="184">
          <cell r="A184">
            <v>14998</v>
          </cell>
          <cell r="B184">
            <v>-5777756.7300000004</v>
          </cell>
        </row>
        <row r="185">
          <cell r="A185">
            <v>14999</v>
          </cell>
          <cell r="B185">
            <v>1682451.41</v>
          </cell>
        </row>
        <row r="186">
          <cell r="A186">
            <v>14900</v>
          </cell>
          <cell r="B186">
            <v>0</v>
          </cell>
        </row>
        <row r="187">
          <cell r="A187">
            <v>15010</v>
          </cell>
          <cell r="B187">
            <v>57075752.549999997</v>
          </cell>
        </row>
        <row r="188">
          <cell r="A188">
            <v>15011</v>
          </cell>
          <cell r="B188">
            <v>290116.01</v>
          </cell>
        </row>
        <row r="189">
          <cell r="A189">
            <v>15012</v>
          </cell>
          <cell r="B189">
            <v>81403.09</v>
          </cell>
        </row>
        <row r="190">
          <cell r="A190">
            <v>15013</v>
          </cell>
          <cell r="B190">
            <v>368246.44</v>
          </cell>
        </row>
        <row r="191">
          <cell r="A191">
            <v>15014</v>
          </cell>
          <cell r="B191">
            <v>2189534.36</v>
          </cell>
        </row>
        <row r="192">
          <cell r="A192">
            <v>15015</v>
          </cell>
          <cell r="B192">
            <v>184211.53</v>
          </cell>
        </row>
        <row r="193">
          <cell r="A193">
            <v>15016</v>
          </cell>
          <cell r="B193">
            <v>1749571.78</v>
          </cell>
        </row>
        <row r="194">
          <cell r="A194">
            <v>15000</v>
          </cell>
          <cell r="B194">
            <v>61938835.759999998</v>
          </cell>
        </row>
        <row r="195">
          <cell r="A195">
            <v>15110</v>
          </cell>
          <cell r="B195">
            <v>27667415.010000002</v>
          </cell>
        </row>
        <row r="196">
          <cell r="A196">
            <v>15100</v>
          </cell>
          <cell r="B196">
            <v>27667415.010000002</v>
          </cell>
        </row>
        <row r="197">
          <cell r="A197">
            <v>15210</v>
          </cell>
          <cell r="B197">
            <v>2720253.57</v>
          </cell>
        </row>
        <row r="198">
          <cell r="A198">
            <v>15211</v>
          </cell>
          <cell r="B198">
            <v>179937.94</v>
          </cell>
        </row>
        <row r="199">
          <cell r="A199">
            <v>15212</v>
          </cell>
          <cell r="B199">
            <v>19207.78</v>
          </cell>
        </row>
        <row r="200">
          <cell r="A200">
            <v>15213</v>
          </cell>
          <cell r="B200">
            <v>0</v>
          </cell>
        </row>
        <row r="201">
          <cell r="A201">
            <v>15214</v>
          </cell>
          <cell r="B201">
            <v>68584.52</v>
          </cell>
        </row>
        <row r="202">
          <cell r="A202">
            <v>15215</v>
          </cell>
          <cell r="B202">
            <v>0</v>
          </cell>
        </row>
        <row r="203">
          <cell r="A203">
            <v>15200</v>
          </cell>
          <cell r="B203">
            <v>2987983.81</v>
          </cell>
        </row>
        <row r="204">
          <cell r="A204">
            <v>15310</v>
          </cell>
          <cell r="B204">
            <v>122210980.91</v>
          </cell>
        </row>
        <row r="205">
          <cell r="A205">
            <v>15311</v>
          </cell>
          <cell r="B205">
            <v>0</v>
          </cell>
        </row>
        <row r="206">
          <cell r="A206">
            <v>15312</v>
          </cell>
          <cell r="B206">
            <v>0</v>
          </cell>
        </row>
        <row r="207">
          <cell r="A207">
            <v>15313</v>
          </cell>
          <cell r="B207">
            <v>0</v>
          </cell>
        </row>
        <row r="208">
          <cell r="A208">
            <v>15314</v>
          </cell>
          <cell r="B208">
            <v>19965225.66</v>
          </cell>
        </row>
        <row r="209">
          <cell r="A209">
            <v>15315</v>
          </cell>
          <cell r="B209">
            <v>0</v>
          </cell>
        </row>
        <row r="210">
          <cell r="A210">
            <v>15316</v>
          </cell>
          <cell r="B210">
            <v>4382030.62</v>
          </cell>
        </row>
        <row r="211">
          <cell r="A211">
            <v>15317</v>
          </cell>
          <cell r="B211">
            <v>0</v>
          </cell>
        </row>
        <row r="212">
          <cell r="A212">
            <v>15318</v>
          </cell>
          <cell r="B212">
            <v>969391.94</v>
          </cell>
        </row>
        <row r="213">
          <cell r="A213">
            <v>15319</v>
          </cell>
          <cell r="B213">
            <v>0</v>
          </cell>
        </row>
        <row r="214">
          <cell r="A214">
            <v>15320</v>
          </cell>
          <cell r="B214">
            <v>23747.25</v>
          </cell>
        </row>
        <row r="215">
          <cell r="A215">
            <v>15300</v>
          </cell>
          <cell r="B215">
            <v>147551376.38</v>
          </cell>
        </row>
        <row r="216">
          <cell r="A216">
            <v>16010</v>
          </cell>
          <cell r="B216">
            <v>110564.55</v>
          </cell>
        </row>
        <row r="217">
          <cell r="A217">
            <v>16011</v>
          </cell>
          <cell r="B217">
            <v>0</v>
          </cell>
        </row>
        <row r="218">
          <cell r="A218">
            <v>16013</v>
          </cell>
          <cell r="B218">
            <v>41167.22</v>
          </cell>
        </row>
        <row r="219">
          <cell r="A219">
            <v>16000</v>
          </cell>
          <cell r="B219">
            <v>151731.76999999999</v>
          </cell>
        </row>
        <row r="220">
          <cell r="A220">
            <v>16110</v>
          </cell>
          <cell r="B220">
            <v>0</v>
          </cell>
        </row>
        <row r="221">
          <cell r="A221">
            <v>16111</v>
          </cell>
          <cell r="B221">
            <v>47159.82</v>
          </cell>
        </row>
        <row r="222">
          <cell r="A222">
            <v>16112</v>
          </cell>
          <cell r="B222">
            <v>38180</v>
          </cell>
        </row>
        <row r="223">
          <cell r="A223">
            <v>16100</v>
          </cell>
          <cell r="B223">
            <v>85339.82</v>
          </cell>
        </row>
        <row r="224">
          <cell r="A224">
            <v>16210</v>
          </cell>
          <cell r="B224">
            <v>6133.38</v>
          </cell>
        </row>
        <row r="225">
          <cell r="A225">
            <v>16214</v>
          </cell>
          <cell r="B225">
            <v>366987.41</v>
          </cell>
        </row>
        <row r="226">
          <cell r="A226">
            <v>16220</v>
          </cell>
          <cell r="B226">
            <v>28501.43</v>
          </cell>
        </row>
        <row r="227">
          <cell r="A227">
            <v>16223</v>
          </cell>
          <cell r="B227">
            <v>15554.24</v>
          </cell>
        </row>
        <row r="228">
          <cell r="A228">
            <v>16229</v>
          </cell>
          <cell r="B228">
            <v>3673758.26</v>
          </cell>
        </row>
        <row r="229">
          <cell r="A229">
            <v>16231</v>
          </cell>
          <cell r="B229">
            <v>0</v>
          </cell>
        </row>
        <row r="230">
          <cell r="A230">
            <v>16237</v>
          </cell>
          <cell r="B230">
            <v>0</v>
          </cell>
        </row>
        <row r="231">
          <cell r="A231">
            <v>16243</v>
          </cell>
          <cell r="B231">
            <v>298.19</v>
          </cell>
        </row>
        <row r="232">
          <cell r="A232">
            <v>16245</v>
          </cell>
          <cell r="B232">
            <v>600936.77</v>
          </cell>
        </row>
        <row r="233">
          <cell r="A233">
            <v>16252</v>
          </cell>
          <cell r="B233">
            <v>55192.160000000003</v>
          </cell>
        </row>
        <row r="234">
          <cell r="A234">
            <v>16296</v>
          </cell>
          <cell r="B234">
            <v>5095517.3</v>
          </cell>
        </row>
        <row r="235">
          <cell r="A235">
            <v>16298</v>
          </cell>
          <cell r="B235">
            <v>0</v>
          </cell>
        </row>
        <row r="236">
          <cell r="A236">
            <v>16200</v>
          </cell>
          <cell r="B236">
            <v>9842879.1400000006</v>
          </cell>
        </row>
        <row r="237">
          <cell r="A237">
            <v>16310</v>
          </cell>
          <cell r="B237">
            <v>0</v>
          </cell>
        </row>
        <row r="238">
          <cell r="A238">
            <v>16314</v>
          </cell>
          <cell r="B238">
            <v>0</v>
          </cell>
        </row>
        <row r="239">
          <cell r="A239">
            <v>16320</v>
          </cell>
          <cell r="B239">
            <v>120574.14</v>
          </cell>
        </row>
        <row r="240">
          <cell r="A240">
            <v>16329</v>
          </cell>
          <cell r="B240">
            <v>412.79</v>
          </cell>
        </row>
        <row r="241">
          <cell r="A241">
            <v>16337</v>
          </cell>
          <cell r="B241">
            <v>0</v>
          </cell>
        </row>
        <row r="242">
          <cell r="A242">
            <v>16351</v>
          </cell>
          <cell r="B242">
            <v>0</v>
          </cell>
        </row>
        <row r="243">
          <cell r="A243">
            <v>16352</v>
          </cell>
          <cell r="B243">
            <v>13063.18</v>
          </cell>
        </row>
        <row r="244">
          <cell r="A244">
            <v>16372</v>
          </cell>
          <cell r="B244">
            <v>0</v>
          </cell>
        </row>
        <row r="245">
          <cell r="A245">
            <v>16378</v>
          </cell>
          <cell r="B245">
            <v>0</v>
          </cell>
        </row>
        <row r="246">
          <cell r="A246">
            <v>16396</v>
          </cell>
          <cell r="B246">
            <v>0</v>
          </cell>
        </row>
        <row r="247">
          <cell r="A247">
            <v>16398</v>
          </cell>
          <cell r="B247">
            <v>0</v>
          </cell>
        </row>
        <row r="248">
          <cell r="A248">
            <v>16300</v>
          </cell>
          <cell r="B248">
            <v>134050.10999999999</v>
          </cell>
        </row>
        <row r="249">
          <cell r="A249">
            <v>19011</v>
          </cell>
          <cell r="B249">
            <v>10232393.42</v>
          </cell>
        </row>
        <row r="250">
          <cell r="A250">
            <v>19013</v>
          </cell>
          <cell r="B250">
            <v>8001.34</v>
          </cell>
        </row>
        <row r="251">
          <cell r="A251">
            <v>19015</v>
          </cell>
          <cell r="B251">
            <v>50604.25</v>
          </cell>
        </row>
        <row r="252">
          <cell r="A252">
            <v>19000</v>
          </cell>
          <cell r="B252">
            <v>10290999.01</v>
          </cell>
        </row>
        <row r="253">
          <cell r="A253">
            <v>21010</v>
          </cell>
          <cell r="B253">
            <v>-603</v>
          </cell>
        </row>
        <row r="254">
          <cell r="A254">
            <v>21011</v>
          </cell>
          <cell r="B254">
            <v>-463298251</v>
          </cell>
        </row>
        <row r="255">
          <cell r="A255">
            <v>21000</v>
          </cell>
          <cell r="B255">
            <v>-463298854</v>
          </cell>
        </row>
        <row r="256">
          <cell r="A256">
            <v>21110</v>
          </cell>
          <cell r="B256">
            <v>-81207491.060000002</v>
          </cell>
        </row>
        <row r="257">
          <cell r="A257">
            <v>21111</v>
          </cell>
          <cell r="B257">
            <v>-5217311.8600000003</v>
          </cell>
        </row>
        <row r="258">
          <cell r="A258">
            <v>21100</v>
          </cell>
          <cell r="B258">
            <v>-86424802.920000002</v>
          </cell>
        </row>
        <row r="259">
          <cell r="A259">
            <v>21212</v>
          </cell>
          <cell r="B259">
            <v>-1863172.22</v>
          </cell>
        </row>
        <row r="260">
          <cell r="A260">
            <v>21213</v>
          </cell>
          <cell r="B260">
            <v>1385441.13</v>
          </cell>
        </row>
        <row r="261">
          <cell r="A261">
            <v>21214</v>
          </cell>
          <cell r="B261">
            <v>0</v>
          </cell>
        </row>
        <row r="262">
          <cell r="A262">
            <v>21215</v>
          </cell>
          <cell r="B262">
            <v>0</v>
          </cell>
        </row>
        <row r="263">
          <cell r="A263">
            <v>21200</v>
          </cell>
          <cell r="B263">
            <v>-477731.09</v>
          </cell>
        </row>
        <row r="264">
          <cell r="A264">
            <v>21310</v>
          </cell>
          <cell r="B264">
            <v>-28140811.539999999</v>
          </cell>
        </row>
        <row r="265">
          <cell r="A265">
            <v>21311</v>
          </cell>
          <cell r="B265">
            <v>-92152019.189999998</v>
          </cell>
        </row>
        <row r="266">
          <cell r="A266">
            <v>21312</v>
          </cell>
          <cell r="B266">
            <v>69791613.280000001</v>
          </cell>
        </row>
        <row r="267">
          <cell r="A267">
            <v>21300</v>
          </cell>
          <cell r="B267">
            <v>-50501217.450000003</v>
          </cell>
        </row>
        <row r="268">
          <cell r="A268">
            <v>22010</v>
          </cell>
          <cell r="B268">
            <v>-29126768.370000001</v>
          </cell>
        </row>
        <row r="269">
          <cell r="A269">
            <v>22011</v>
          </cell>
          <cell r="B269">
            <v>-3509675.17</v>
          </cell>
        </row>
        <row r="270">
          <cell r="A270">
            <v>22012</v>
          </cell>
          <cell r="B270">
            <v>-99947770.909999996</v>
          </cell>
        </row>
        <row r="271">
          <cell r="A271">
            <v>22013</v>
          </cell>
          <cell r="B271">
            <v>0</v>
          </cell>
        </row>
        <row r="272">
          <cell r="A272">
            <v>22014</v>
          </cell>
          <cell r="B272">
            <v>-23046516.949999999</v>
          </cell>
        </row>
        <row r="273">
          <cell r="A273">
            <v>22015</v>
          </cell>
          <cell r="B273">
            <v>-1485123.96</v>
          </cell>
        </row>
        <row r="274">
          <cell r="A274">
            <v>22016</v>
          </cell>
          <cell r="B274">
            <v>-4795901.0999999996</v>
          </cell>
        </row>
        <row r="275">
          <cell r="A275">
            <v>22017</v>
          </cell>
          <cell r="B275">
            <v>0</v>
          </cell>
        </row>
        <row r="276">
          <cell r="A276">
            <v>22018</v>
          </cell>
          <cell r="B276">
            <v>-893.44</v>
          </cell>
        </row>
        <row r="277">
          <cell r="A277">
            <v>22019</v>
          </cell>
          <cell r="B277">
            <v>651864.46</v>
          </cell>
        </row>
        <row r="278">
          <cell r="A278">
            <v>22000</v>
          </cell>
          <cell r="B278">
            <v>-161260785.44</v>
          </cell>
        </row>
        <row r="279">
          <cell r="A279">
            <v>22110</v>
          </cell>
          <cell r="B279">
            <v>-37297483.609999999</v>
          </cell>
        </row>
        <row r="280">
          <cell r="A280">
            <v>22111</v>
          </cell>
          <cell r="B280">
            <v>-4372038.51</v>
          </cell>
        </row>
        <row r="281">
          <cell r="A281">
            <v>22112</v>
          </cell>
          <cell r="B281">
            <v>-265990.89</v>
          </cell>
        </row>
        <row r="282">
          <cell r="A282">
            <v>22113</v>
          </cell>
          <cell r="B282">
            <v>-61259591.479999997</v>
          </cell>
        </row>
        <row r="283">
          <cell r="A283">
            <v>22114</v>
          </cell>
          <cell r="B283">
            <v>0</v>
          </cell>
        </row>
        <row r="284">
          <cell r="A284">
            <v>22115</v>
          </cell>
          <cell r="B284">
            <v>-28334910.690000001</v>
          </cell>
        </row>
        <row r="285">
          <cell r="A285">
            <v>22117</v>
          </cell>
          <cell r="B285">
            <v>-19623759.420000002</v>
          </cell>
        </row>
        <row r="286">
          <cell r="A286">
            <v>22119</v>
          </cell>
          <cell r="B286">
            <v>-12576537.539999999</v>
          </cell>
        </row>
        <row r="287">
          <cell r="A287">
            <v>22120</v>
          </cell>
          <cell r="B287">
            <v>-2343784.6800000002</v>
          </cell>
        </row>
        <row r="288">
          <cell r="A288">
            <v>22121</v>
          </cell>
          <cell r="B288">
            <v>-56925.71</v>
          </cell>
        </row>
        <row r="289">
          <cell r="A289">
            <v>22122</v>
          </cell>
          <cell r="B289">
            <v>-277918.58</v>
          </cell>
        </row>
        <row r="290">
          <cell r="A290">
            <v>22123</v>
          </cell>
          <cell r="B290">
            <v>-6940.99</v>
          </cell>
        </row>
        <row r="291">
          <cell r="A291">
            <v>22124</v>
          </cell>
          <cell r="B291">
            <v>-3320.66</v>
          </cell>
        </row>
        <row r="292">
          <cell r="A292">
            <v>22125</v>
          </cell>
          <cell r="B292">
            <v>-2666354.73</v>
          </cell>
        </row>
        <row r="293">
          <cell r="A293">
            <v>22126</v>
          </cell>
          <cell r="B293">
            <v>-8204066.5800000001</v>
          </cell>
        </row>
        <row r="294">
          <cell r="A294">
            <v>22127</v>
          </cell>
          <cell r="B294">
            <v>0</v>
          </cell>
        </row>
        <row r="295">
          <cell r="A295">
            <v>22128</v>
          </cell>
          <cell r="B295">
            <v>-225.34</v>
          </cell>
        </row>
        <row r="296">
          <cell r="A296">
            <v>22100</v>
          </cell>
          <cell r="B296">
            <v>-177289849.41000003</v>
          </cell>
        </row>
        <row r="297">
          <cell r="A297">
            <v>22210</v>
          </cell>
          <cell r="B297">
            <v>-4604167.93</v>
          </cell>
        </row>
        <row r="298">
          <cell r="A298">
            <v>22211</v>
          </cell>
          <cell r="B298">
            <v>-61001.94</v>
          </cell>
        </row>
        <row r="299">
          <cell r="A299">
            <v>22212</v>
          </cell>
          <cell r="B299">
            <v>-6824.15</v>
          </cell>
        </row>
        <row r="300">
          <cell r="A300">
            <v>22213</v>
          </cell>
          <cell r="B300">
            <v>-288753.89</v>
          </cell>
        </row>
        <row r="301">
          <cell r="A301">
            <v>22214</v>
          </cell>
          <cell r="B301">
            <v>-2494179.46</v>
          </cell>
        </row>
        <row r="302">
          <cell r="A302">
            <v>22215</v>
          </cell>
          <cell r="B302">
            <v>-27241.35</v>
          </cell>
        </row>
        <row r="303">
          <cell r="A303">
            <v>22216</v>
          </cell>
          <cell r="B303">
            <v>-495108.45</v>
          </cell>
        </row>
        <row r="304">
          <cell r="A304">
            <v>22217</v>
          </cell>
          <cell r="B304">
            <v>-27051.39</v>
          </cell>
        </row>
        <row r="305">
          <cell r="A305">
            <v>22218</v>
          </cell>
          <cell r="B305">
            <v>-58681.46</v>
          </cell>
        </row>
        <row r="306">
          <cell r="A306">
            <v>22219</v>
          </cell>
          <cell r="B306">
            <v>-1325.38</v>
          </cell>
        </row>
        <row r="307">
          <cell r="A307">
            <v>22220</v>
          </cell>
          <cell r="B307">
            <v>-392.47</v>
          </cell>
        </row>
        <row r="308">
          <cell r="A308">
            <v>22221</v>
          </cell>
          <cell r="B308">
            <v>13332.83</v>
          </cell>
        </row>
        <row r="309">
          <cell r="A309">
            <v>22222</v>
          </cell>
          <cell r="B309">
            <v>-27012828.370000001</v>
          </cell>
        </row>
        <row r="310">
          <cell r="A310">
            <v>22223</v>
          </cell>
          <cell r="B310">
            <v>0</v>
          </cell>
        </row>
        <row r="311">
          <cell r="A311">
            <v>22224</v>
          </cell>
          <cell r="B311">
            <v>73079.460000000006</v>
          </cell>
        </row>
        <row r="312">
          <cell r="A312">
            <v>22225</v>
          </cell>
          <cell r="B312">
            <v>-860656.87</v>
          </cell>
        </row>
        <row r="313">
          <cell r="A313">
            <v>22200</v>
          </cell>
          <cell r="B313">
            <v>-35851800.82</v>
          </cell>
        </row>
        <row r="314">
          <cell r="A314">
            <v>22310</v>
          </cell>
          <cell r="B314">
            <v>-24203199.399999999</v>
          </cell>
        </row>
        <row r="315">
          <cell r="A315">
            <v>22311</v>
          </cell>
          <cell r="B315">
            <v>-2591867.12</v>
          </cell>
        </row>
        <row r="316">
          <cell r="A316">
            <v>22312</v>
          </cell>
          <cell r="B316">
            <v>-5437741.1500000004</v>
          </cell>
        </row>
        <row r="317">
          <cell r="A317">
            <v>22313</v>
          </cell>
          <cell r="B317">
            <v>-303804910.20999998</v>
          </cell>
        </row>
        <row r="318">
          <cell r="A318">
            <v>22314</v>
          </cell>
          <cell r="B318">
            <v>0</v>
          </cell>
        </row>
        <row r="319">
          <cell r="A319">
            <v>22315</v>
          </cell>
          <cell r="B319">
            <v>377.51</v>
          </cell>
        </row>
        <row r="320">
          <cell r="A320">
            <v>22316</v>
          </cell>
          <cell r="B320">
            <v>-19369.03</v>
          </cell>
        </row>
        <row r="321">
          <cell r="A321">
            <v>22318</v>
          </cell>
          <cell r="B321">
            <v>-5731.33</v>
          </cell>
        </row>
        <row r="322">
          <cell r="A322">
            <v>22319</v>
          </cell>
          <cell r="B322">
            <v>-174779.77</v>
          </cell>
        </row>
        <row r="323">
          <cell r="A323">
            <v>22320</v>
          </cell>
          <cell r="B323">
            <v>-98299.41</v>
          </cell>
        </row>
        <row r="324">
          <cell r="A324">
            <v>22321</v>
          </cell>
          <cell r="B324">
            <v>-381627.78</v>
          </cell>
        </row>
        <row r="325">
          <cell r="A325">
            <v>22322</v>
          </cell>
          <cell r="B325">
            <v>17747.45</v>
          </cell>
        </row>
        <row r="326">
          <cell r="A326">
            <v>22323</v>
          </cell>
          <cell r="B326">
            <v>0</v>
          </cell>
        </row>
        <row r="327">
          <cell r="A327">
            <v>22324</v>
          </cell>
          <cell r="B327">
            <v>0</v>
          </cell>
        </row>
        <row r="328">
          <cell r="A328">
            <v>22325</v>
          </cell>
          <cell r="B328">
            <v>0</v>
          </cell>
        </row>
        <row r="329">
          <cell r="A329">
            <v>22326</v>
          </cell>
          <cell r="B329">
            <v>-19807902.829999998</v>
          </cell>
        </row>
        <row r="330">
          <cell r="A330">
            <v>22327</v>
          </cell>
          <cell r="B330">
            <v>-0.01</v>
          </cell>
        </row>
        <row r="331">
          <cell r="A331">
            <v>22328</v>
          </cell>
          <cell r="B331">
            <v>-12237.56</v>
          </cell>
        </row>
        <row r="332">
          <cell r="A332">
            <v>22329</v>
          </cell>
          <cell r="B332">
            <v>-424827.38</v>
          </cell>
        </row>
        <row r="333">
          <cell r="A333">
            <v>22330</v>
          </cell>
          <cell r="B333">
            <v>-333663.58</v>
          </cell>
        </row>
        <row r="334">
          <cell r="A334">
            <v>22331</v>
          </cell>
          <cell r="B334">
            <v>-27762.52</v>
          </cell>
        </row>
        <row r="335">
          <cell r="A335">
            <v>22332</v>
          </cell>
          <cell r="B335">
            <v>-25667075.41</v>
          </cell>
        </row>
        <row r="336">
          <cell r="A336">
            <v>22333</v>
          </cell>
          <cell r="B336">
            <v>-15486496.65</v>
          </cell>
        </row>
        <row r="337">
          <cell r="A337">
            <v>22335</v>
          </cell>
          <cell r="B337">
            <v>-844265.44</v>
          </cell>
        </row>
        <row r="338">
          <cell r="A338">
            <v>22336</v>
          </cell>
          <cell r="B338">
            <v>0</v>
          </cell>
        </row>
        <row r="339">
          <cell r="A339">
            <v>22337</v>
          </cell>
          <cell r="B339">
            <v>-397777.28</v>
          </cell>
        </row>
        <row r="340">
          <cell r="A340">
            <v>22300</v>
          </cell>
          <cell r="B340">
            <v>-399701408.89999998</v>
          </cell>
        </row>
        <row r="341">
          <cell r="A341">
            <v>22410</v>
          </cell>
          <cell r="B341">
            <v>0</v>
          </cell>
        </row>
        <row r="342">
          <cell r="A342">
            <v>22411</v>
          </cell>
          <cell r="B342">
            <v>-707060.46</v>
          </cell>
        </row>
        <row r="343">
          <cell r="A343">
            <v>22412</v>
          </cell>
          <cell r="B343">
            <v>-10.11</v>
          </cell>
        </row>
        <row r="344">
          <cell r="A344">
            <v>22413</v>
          </cell>
          <cell r="B344">
            <v>0</v>
          </cell>
        </row>
        <row r="345">
          <cell r="A345">
            <v>22414</v>
          </cell>
          <cell r="B345">
            <v>-368246.44</v>
          </cell>
        </row>
        <row r="346">
          <cell r="A346">
            <v>22400</v>
          </cell>
          <cell r="B346">
            <v>-1075317.01</v>
          </cell>
        </row>
        <row r="347">
          <cell r="A347">
            <v>23010</v>
          </cell>
          <cell r="B347">
            <v>-6314816.1699999999</v>
          </cell>
        </row>
        <row r="348">
          <cell r="A348">
            <v>23011</v>
          </cell>
          <cell r="B348">
            <v>-28264649.920000002</v>
          </cell>
        </row>
        <row r="349">
          <cell r="A349">
            <v>23012</v>
          </cell>
          <cell r="B349">
            <v>0</v>
          </cell>
        </row>
        <row r="350">
          <cell r="A350">
            <v>23013</v>
          </cell>
          <cell r="B350">
            <v>0</v>
          </cell>
        </row>
        <row r="351">
          <cell r="A351">
            <v>23014</v>
          </cell>
          <cell r="B351">
            <v>-250000</v>
          </cell>
        </row>
        <row r="352">
          <cell r="A352">
            <v>23015</v>
          </cell>
          <cell r="B352">
            <v>0</v>
          </cell>
        </row>
        <row r="353">
          <cell r="A353">
            <v>23016</v>
          </cell>
          <cell r="B353">
            <v>-113656000</v>
          </cell>
        </row>
        <row r="354">
          <cell r="A354">
            <v>23017</v>
          </cell>
          <cell r="B354">
            <v>0</v>
          </cell>
        </row>
        <row r="355">
          <cell r="A355">
            <v>23018</v>
          </cell>
          <cell r="B355">
            <v>-6923701.9500000002</v>
          </cell>
        </row>
        <row r="356">
          <cell r="A356">
            <v>23019</v>
          </cell>
          <cell r="B356">
            <v>-253197.55</v>
          </cell>
        </row>
        <row r="357">
          <cell r="A357">
            <v>23020</v>
          </cell>
          <cell r="B357">
            <v>-592690500</v>
          </cell>
        </row>
        <row r="358">
          <cell r="A358">
            <v>23021</v>
          </cell>
          <cell r="B358">
            <v>-90309999.459999993</v>
          </cell>
        </row>
        <row r="359">
          <cell r="A359">
            <v>23022</v>
          </cell>
          <cell r="B359">
            <v>0</v>
          </cell>
        </row>
        <row r="360">
          <cell r="A360">
            <v>23023</v>
          </cell>
          <cell r="B360">
            <v>-5201175.57</v>
          </cell>
        </row>
        <row r="361">
          <cell r="A361">
            <v>23024</v>
          </cell>
          <cell r="B361">
            <v>-122185.18</v>
          </cell>
        </row>
        <row r="362">
          <cell r="A362">
            <v>23025</v>
          </cell>
          <cell r="B362">
            <v>-21083333.34</v>
          </cell>
        </row>
        <row r="363">
          <cell r="A363">
            <v>23000</v>
          </cell>
          <cell r="B363">
            <v>-865069559.13999999</v>
          </cell>
        </row>
        <row r="364">
          <cell r="A364">
            <v>28010</v>
          </cell>
          <cell r="B364">
            <v>-28757634.32</v>
          </cell>
        </row>
        <row r="365">
          <cell r="A365">
            <v>28000</v>
          </cell>
          <cell r="B365">
            <v>-28757634.32</v>
          </cell>
        </row>
        <row r="366">
          <cell r="A366">
            <v>29011</v>
          </cell>
          <cell r="B366">
            <v>-10232393.42</v>
          </cell>
        </row>
        <row r="367">
          <cell r="A367">
            <v>29013</v>
          </cell>
          <cell r="B367">
            <v>-8001.34</v>
          </cell>
        </row>
        <row r="368">
          <cell r="A368">
            <v>29015</v>
          </cell>
          <cell r="B368">
            <v>-50604.25</v>
          </cell>
        </row>
        <row r="369">
          <cell r="A369">
            <v>29000</v>
          </cell>
          <cell r="B369">
            <v>-10290999.01</v>
          </cell>
        </row>
        <row r="370">
          <cell r="A370">
            <v>31010</v>
          </cell>
          <cell r="B370">
            <v>-3913153801.6799998</v>
          </cell>
        </row>
        <row r="371">
          <cell r="A371">
            <v>31011</v>
          </cell>
          <cell r="B371">
            <v>-69738980.920000002</v>
          </cell>
        </row>
        <row r="372">
          <cell r="A372">
            <v>31012</v>
          </cell>
          <cell r="B372">
            <v>-266902336.53999999</v>
          </cell>
        </row>
        <row r="373">
          <cell r="A373">
            <v>31013</v>
          </cell>
          <cell r="B373">
            <v>-139709.4</v>
          </cell>
        </row>
        <row r="374">
          <cell r="A374">
            <v>31000</v>
          </cell>
          <cell r="B374">
            <v>-4249934828.54</v>
          </cell>
        </row>
        <row r="375">
          <cell r="A375">
            <v>31110</v>
          </cell>
          <cell r="B375">
            <v>-77788982.489999995</v>
          </cell>
        </row>
        <row r="376">
          <cell r="A376">
            <v>31100</v>
          </cell>
          <cell r="B376">
            <v>-77788982.489999995</v>
          </cell>
        </row>
        <row r="377">
          <cell r="A377">
            <v>32010</v>
          </cell>
          <cell r="B377">
            <v>-1196407.8400000001</v>
          </cell>
        </row>
        <row r="378">
          <cell r="A378">
            <v>32012</v>
          </cell>
          <cell r="B378">
            <v>-3993800</v>
          </cell>
        </row>
        <row r="379">
          <cell r="A379">
            <v>32000</v>
          </cell>
          <cell r="B379">
            <v>-5190207.84</v>
          </cell>
        </row>
        <row r="380">
          <cell r="A380">
            <v>32110</v>
          </cell>
          <cell r="B380">
            <v>-3821009.61</v>
          </cell>
        </row>
        <row r="381">
          <cell r="A381">
            <v>32100</v>
          </cell>
          <cell r="B381">
            <v>-3821009.61</v>
          </cell>
        </row>
        <row r="382">
          <cell r="A382">
            <v>33010</v>
          </cell>
          <cell r="B382">
            <v>163574822.12</v>
          </cell>
        </row>
        <row r="383">
          <cell r="A383">
            <v>33011</v>
          </cell>
          <cell r="B383">
            <v>494582082.45999998</v>
          </cell>
        </row>
        <row r="384">
          <cell r="A384">
            <v>33012</v>
          </cell>
          <cell r="B384">
            <v>829980.46</v>
          </cell>
        </row>
        <row r="385">
          <cell r="A385">
            <v>33013</v>
          </cell>
          <cell r="B385">
            <v>11772595.039999999</v>
          </cell>
        </row>
        <row r="386">
          <cell r="A386">
            <v>33000</v>
          </cell>
          <cell r="B386">
            <v>670759480.08000004</v>
          </cell>
        </row>
        <row r="387">
          <cell r="A387">
            <v>34010</v>
          </cell>
          <cell r="B387">
            <v>4961.97</v>
          </cell>
        </row>
        <row r="388">
          <cell r="A388">
            <v>34000</v>
          </cell>
          <cell r="B388">
            <v>4961.97</v>
          </cell>
        </row>
        <row r="389">
          <cell r="A389">
            <v>35012</v>
          </cell>
          <cell r="B389">
            <v>-5630</v>
          </cell>
        </row>
        <row r="390">
          <cell r="A390">
            <v>35013</v>
          </cell>
          <cell r="B390">
            <v>-483332.68</v>
          </cell>
        </row>
        <row r="391">
          <cell r="A391">
            <v>35017</v>
          </cell>
          <cell r="B391">
            <v>-278456.06</v>
          </cell>
        </row>
        <row r="392">
          <cell r="A392">
            <v>35000</v>
          </cell>
          <cell r="B392">
            <v>-767418.74</v>
          </cell>
        </row>
        <row r="393">
          <cell r="A393">
            <v>39910</v>
          </cell>
          <cell r="B393">
            <v>3249886244.6199999</v>
          </cell>
        </row>
        <row r="394">
          <cell r="A394">
            <v>39900</v>
          </cell>
          <cell r="B394">
            <v>3249886244.6199999</v>
          </cell>
        </row>
        <row r="395">
          <cell r="A395">
            <v>41010</v>
          </cell>
          <cell r="B395">
            <v>63060.26</v>
          </cell>
        </row>
        <row r="396">
          <cell r="A396">
            <v>41011</v>
          </cell>
          <cell r="B396">
            <v>8583915.0800000001</v>
          </cell>
        </row>
        <row r="397">
          <cell r="A397">
            <v>41012</v>
          </cell>
          <cell r="B397">
            <v>12392028.539999999</v>
          </cell>
        </row>
        <row r="398">
          <cell r="A398">
            <v>41013</v>
          </cell>
          <cell r="B398">
            <v>4043043.59</v>
          </cell>
        </row>
        <row r="399">
          <cell r="A399">
            <v>41014</v>
          </cell>
          <cell r="B399">
            <v>405746.44</v>
          </cell>
        </row>
        <row r="400">
          <cell r="A400">
            <v>41000</v>
          </cell>
          <cell r="B400">
            <v>25487793.91</v>
          </cell>
        </row>
        <row r="401">
          <cell r="A401">
            <v>41110</v>
          </cell>
          <cell r="B401">
            <v>3614953.09</v>
          </cell>
        </row>
        <row r="402">
          <cell r="A402">
            <v>41100</v>
          </cell>
          <cell r="B402">
            <v>3614953.09</v>
          </cell>
        </row>
        <row r="403">
          <cell r="A403">
            <v>41210</v>
          </cell>
          <cell r="B403">
            <v>14191384.82</v>
          </cell>
        </row>
        <row r="404">
          <cell r="A404">
            <v>41211</v>
          </cell>
          <cell r="B404">
            <v>4209.04</v>
          </cell>
        </row>
        <row r="405">
          <cell r="A405">
            <v>41212</v>
          </cell>
          <cell r="B405">
            <v>2563824.06</v>
          </cell>
        </row>
        <row r="406">
          <cell r="A406">
            <v>41213</v>
          </cell>
          <cell r="B406">
            <v>38336573.359999999</v>
          </cell>
        </row>
        <row r="407">
          <cell r="A407">
            <v>41200</v>
          </cell>
          <cell r="B407">
            <v>55095991.280000001</v>
          </cell>
        </row>
        <row r="408">
          <cell r="A408">
            <v>42010</v>
          </cell>
          <cell r="B408">
            <v>10902724.609999999</v>
          </cell>
        </row>
        <row r="409">
          <cell r="A409">
            <v>42000</v>
          </cell>
          <cell r="B409">
            <v>10902724.609999999</v>
          </cell>
        </row>
        <row r="410">
          <cell r="A410">
            <v>43010</v>
          </cell>
          <cell r="B410">
            <v>485893994.31</v>
          </cell>
        </row>
        <row r="411">
          <cell r="A411">
            <v>43012</v>
          </cell>
          <cell r="B411">
            <v>3899671.56</v>
          </cell>
        </row>
        <row r="412">
          <cell r="A412">
            <v>43013</v>
          </cell>
          <cell r="B412">
            <v>23236216.140000001</v>
          </cell>
        </row>
        <row r="413">
          <cell r="A413">
            <v>43014</v>
          </cell>
          <cell r="B413">
            <v>74398044.769999996</v>
          </cell>
        </row>
        <row r="414">
          <cell r="A414">
            <v>43015</v>
          </cell>
          <cell r="B414">
            <v>242019.52</v>
          </cell>
        </row>
        <row r="415">
          <cell r="A415">
            <v>43000</v>
          </cell>
          <cell r="B415">
            <v>587669946.29999995</v>
          </cell>
        </row>
        <row r="416">
          <cell r="A416">
            <v>43110</v>
          </cell>
          <cell r="B416">
            <v>101388.18</v>
          </cell>
        </row>
        <row r="417">
          <cell r="A417">
            <v>43111</v>
          </cell>
          <cell r="B417">
            <v>2803306.32</v>
          </cell>
        </row>
        <row r="418">
          <cell r="A418">
            <v>43112</v>
          </cell>
          <cell r="B418">
            <v>-379.06</v>
          </cell>
        </row>
        <row r="419">
          <cell r="A419">
            <v>43100</v>
          </cell>
          <cell r="B419">
            <v>2904315.44</v>
          </cell>
        </row>
        <row r="420">
          <cell r="A420">
            <v>43210</v>
          </cell>
          <cell r="B420">
            <v>38089.68</v>
          </cell>
        </row>
        <row r="421">
          <cell r="A421">
            <v>43200</v>
          </cell>
          <cell r="B421">
            <v>38089.68</v>
          </cell>
        </row>
        <row r="422">
          <cell r="A422">
            <v>44010</v>
          </cell>
          <cell r="B422">
            <v>1334506053.53</v>
          </cell>
        </row>
        <row r="423">
          <cell r="A423">
            <v>44011</v>
          </cell>
          <cell r="B423">
            <v>34902620.920000002</v>
          </cell>
        </row>
        <row r="424">
          <cell r="A424">
            <v>44012</v>
          </cell>
          <cell r="B424">
            <v>189962345.38999999</v>
          </cell>
        </row>
        <row r="425">
          <cell r="A425">
            <v>44013</v>
          </cell>
          <cell r="B425">
            <v>6633.29</v>
          </cell>
        </row>
        <row r="426">
          <cell r="A426">
            <v>44000</v>
          </cell>
          <cell r="B426">
            <v>1559377653.1300001</v>
          </cell>
        </row>
        <row r="427">
          <cell r="A427">
            <v>44110</v>
          </cell>
          <cell r="B427">
            <v>574199.97</v>
          </cell>
        </row>
        <row r="428">
          <cell r="A428">
            <v>44111</v>
          </cell>
          <cell r="B428">
            <v>2863326.35</v>
          </cell>
        </row>
        <row r="429">
          <cell r="A429">
            <v>44112</v>
          </cell>
          <cell r="B429">
            <v>2332136.2999999998</v>
          </cell>
        </row>
        <row r="430">
          <cell r="A430">
            <v>44113</v>
          </cell>
          <cell r="B430">
            <v>21978.2</v>
          </cell>
        </row>
        <row r="431">
          <cell r="A431">
            <v>44100</v>
          </cell>
          <cell r="B431">
            <v>5791640.8200000003</v>
          </cell>
        </row>
        <row r="432">
          <cell r="A432">
            <v>44211</v>
          </cell>
          <cell r="B432">
            <v>136237.97</v>
          </cell>
        </row>
        <row r="433">
          <cell r="A433">
            <v>44214</v>
          </cell>
          <cell r="B433">
            <v>165178.18</v>
          </cell>
        </row>
        <row r="434">
          <cell r="A434">
            <v>44200</v>
          </cell>
          <cell r="B434">
            <v>301416.15000000002</v>
          </cell>
        </row>
        <row r="435">
          <cell r="A435">
            <v>45010</v>
          </cell>
          <cell r="B435">
            <v>37695294.07</v>
          </cell>
        </row>
        <row r="436">
          <cell r="A436">
            <v>45011</v>
          </cell>
          <cell r="B436">
            <v>1658068.21</v>
          </cell>
        </row>
        <row r="437">
          <cell r="A437">
            <v>45012</v>
          </cell>
          <cell r="B437">
            <v>3951237.44</v>
          </cell>
        </row>
        <row r="438">
          <cell r="A438">
            <v>45013</v>
          </cell>
          <cell r="B438">
            <v>193765.18</v>
          </cell>
        </row>
        <row r="439">
          <cell r="A439">
            <v>45014</v>
          </cell>
          <cell r="B439">
            <v>1357509.57</v>
          </cell>
        </row>
        <row r="440">
          <cell r="A440">
            <v>45015</v>
          </cell>
          <cell r="B440">
            <v>198322.11</v>
          </cell>
        </row>
        <row r="441">
          <cell r="A441">
            <v>45016</v>
          </cell>
          <cell r="B441">
            <v>2112146.0099999998</v>
          </cell>
        </row>
        <row r="442">
          <cell r="A442">
            <v>45017</v>
          </cell>
          <cell r="B442">
            <v>15836603.25</v>
          </cell>
        </row>
        <row r="443">
          <cell r="A443">
            <v>45018</v>
          </cell>
          <cell r="B443">
            <v>-39302.97</v>
          </cell>
        </row>
        <row r="444">
          <cell r="A444">
            <v>45019</v>
          </cell>
          <cell r="B444">
            <v>6054728.8399999999</v>
          </cell>
        </row>
        <row r="445">
          <cell r="A445">
            <v>45020</v>
          </cell>
          <cell r="B445">
            <v>1123334.98</v>
          </cell>
        </row>
        <row r="446">
          <cell r="A446">
            <v>45021</v>
          </cell>
          <cell r="B446">
            <v>142792.14000000001</v>
          </cell>
        </row>
        <row r="447">
          <cell r="A447">
            <v>45000</v>
          </cell>
          <cell r="B447">
            <v>70284498.829999998</v>
          </cell>
        </row>
        <row r="448">
          <cell r="A448">
            <v>45110</v>
          </cell>
          <cell r="B448">
            <v>47209880.619999997</v>
          </cell>
        </row>
        <row r="449">
          <cell r="A449">
            <v>45111</v>
          </cell>
          <cell r="B449">
            <v>12159059.41</v>
          </cell>
        </row>
        <row r="450">
          <cell r="A450">
            <v>45112</v>
          </cell>
          <cell r="B450">
            <v>-35073.35</v>
          </cell>
        </row>
        <row r="451">
          <cell r="A451">
            <v>45113</v>
          </cell>
          <cell r="B451">
            <v>6666020.0099999998</v>
          </cell>
        </row>
        <row r="452">
          <cell r="A452">
            <v>45114</v>
          </cell>
          <cell r="B452">
            <v>1151207.97</v>
          </cell>
        </row>
        <row r="453">
          <cell r="A453">
            <v>45115</v>
          </cell>
          <cell r="B453">
            <v>55148.76</v>
          </cell>
        </row>
        <row r="454">
          <cell r="A454">
            <v>45100</v>
          </cell>
          <cell r="B454">
            <v>67206243.420000002</v>
          </cell>
        </row>
        <row r="455">
          <cell r="A455">
            <v>46011</v>
          </cell>
          <cell r="B455">
            <v>179866.78</v>
          </cell>
        </row>
        <row r="456">
          <cell r="A456">
            <v>46012</v>
          </cell>
          <cell r="B456">
            <v>5068.05</v>
          </cell>
        </row>
        <row r="457">
          <cell r="A457">
            <v>46013</v>
          </cell>
          <cell r="B457">
            <v>8539444.7799999993</v>
          </cell>
        </row>
        <row r="458">
          <cell r="A458">
            <v>46014</v>
          </cell>
          <cell r="B458">
            <v>1117551.93</v>
          </cell>
        </row>
        <row r="459">
          <cell r="A459">
            <v>46015</v>
          </cell>
          <cell r="B459">
            <v>848820.05</v>
          </cell>
        </row>
        <row r="460">
          <cell r="A460">
            <v>46016</v>
          </cell>
          <cell r="B460">
            <v>10083.86</v>
          </cell>
        </row>
        <row r="461">
          <cell r="A461">
            <v>46000</v>
          </cell>
          <cell r="B461">
            <v>10700835.449999999</v>
          </cell>
        </row>
        <row r="462">
          <cell r="A462">
            <v>46110</v>
          </cell>
          <cell r="B462">
            <v>116959833.88</v>
          </cell>
        </row>
        <row r="463">
          <cell r="A463">
            <v>46100</v>
          </cell>
          <cell r="B463">
            <v>116959833.88</v>
          </cell>
        </row>
        <row r="464">
          <cell r="A464">
            <v>47010</v>
          </cell>
          <cell r="B464">
            <v>2103107.88</v>
          </cell>
        </row>
        <row r="465">
          <cell r="A465">
            <v>47011</v>
          </cell>
          <cell r="B465">
            <v>29879.759999999998</v>
          </cell>
        </row>
        <row r="466">
          <cell r="A466">
            <v>47013</v>
          </cell>
          <cell r="B466">
            <v>-2040073.34</v>
          </cell>
        </row>
        <row r="467">
          <cell r="A467">
            <v>47014</v>
          </cell>
          <cell r="B467">
            <v>1178777</v>
          </cell>
        </row>
        <row r="468">
          <cell r="A468">
            <v>47015</v>
          </cell>
          <cell r="B468">
            <v>304169.21000000002</v>
          </cell>
        </row>
        <row r="469">
          <cell r="A469">
            <v>47000</v>
          </cell>
          <cell r="B469">
            <v>1575860.51</v>
          </cell>
        </row>
        <row r="470">
          <cell r="A470">
            <v>47110</v>
          </cell>
          <cell r="B470">
            <v>5015.6499999999996</v>
          </cell>
        </row>
        <row r="471">
          <cell r="A471">
            <v>47111</v>
          </cell>
          <cell r="B471">
            <v>943.78</v>
          </cell>
        </row>
        <row r="472">
          <cell r="A472">
            <v>47100</v>
          </cell>
          <cell r="B472">
            <v>5959.43</v>
          </cell>
        </row>
        <row r="473">
          <cell r="A473">
            <v>49910</v>
          </cell>
          <cell r="B473">
            <v>-2233358445.7199998</v>
          </cell>
        </row>
        <row r="474">
          <cell r="A474">
            <v>49900</v>
          </cell>
          <cell r="B474">
            <v>-2233358445.7199998</v>
          </cell>
        </row>
        <row r="475">
          <cell r="A475">
            <v>51010</v>
          </cell>
          <cell r="B475">
            <v>1330809.9099999999</v>
          </cell>
        </row>
        <row r="476">
          <cell r="A476">
            <v>51011</v>
          </cell>
          <cell r="B476">
            <v>12082398.16</v>
          </cell>
        </row>
        <row r="477">
          <cell r="A477">
            <v>51012</v>
          </cell>
          <cell r="B477">
            <v>2940507.25</v>
          </cell>
        </row>
        <row r="478">
          <cell r="A478">
            <v>51013</v>
          </cell>
          <cell r="B478">
            <v>54442392.130000003</v>
          </cell>
        </row>
        <row r="479">
          <cell r="A479">
            <v>51014</v>
          </cell>
          <cell r="B479">
            <v>596262.59</v>
          </cell>
        </row>
        <row r="480">
          <cell r="A480">
            <v>51015</v>
          </cell>
          <cell r="B480">
            <v>2507671.2000000002</v>
          </cell>
        </row>
        <row r="481">
          <cell r="A481">
            <v>51016</v>
          </cell>
          <cell r="B481">
            <v>574497.82999999996</v>
          </cell>
        </row>
        <row r="482">
          <cell r="A482">
            <v>51017</v>
          </cell>
          <cell r="B482">
            <v>17730518.649999999</v>
          </cell>
        </row>
        <row r="483">
          <cell r="A483">
            <v>51018</v>
          </cell>
          <cell r="B483">
            <v>2942464.97</v>
          </cell>
        </row>
        <row r="484">
          <cell r="A484">
            <v>51019</v>
          </cell>
          <cell r="B484">
            <v>8789138.0299999993</v>
          </cell>
        </row>
        <row r="485">
          <cell r="A485">
            <v>51000</v>
          </cell>
          <cell r="B485">
            <v>103936660.72</v>
          </cell>
        </row>
        <row r="486">
          <cell r="A486">
            <v>51110</v>
          </cell>
          <cell r="B486">
            <v>11400311.699999999</v>
          </cell>
        </row>
        <row r="487">
          <cell r="A487">
            <v>51111</v>
          </cell>
          <cell r="B487">
            <v>46360349.869999997</v>
          </cell>
        </row>
        <row r="488">
          <cell r="A488">
            <v>51112</v>
          </cell>
          <cell r="B488">
            <v>2571347.98</v>
          </cell>
        </row>
        <row r="489">
          <cell r="A489">
            <v>51113</v>
          </cell>
          <cell r="B489">
            <v>18951.21</v>
          </cell>
        </row>
        <row r="490">
          <cell r="A490">
            <v>51114</v>
          </cell>
          <cell r="B490">
            <v>488809.74</v>
          </cell>
        </row>
        <row r="491">
          <cell r="A491">
            <v>51115</v>
          </cell>
          <cell r="B491">
            <v>127329.82</v>
          </cell>
        </row>
        <row r="492">
          <cell r="A492">
            <v>51116</v>
          </cell>
          <cell r="B492">
            <v>5000663.01</v>
          </cell>
        </row>
        <row r="493">
          <cell r="A493">
            <v>51117</v>
          </cell>
          <cell r="B493">
            <v>500945.24</v>
          </cell>
        </row>
        <row r="494">
          <cell r="A494">
            <v>51118</v>
          </cell>
          <cell r="B494">
            <v>2744006.41</v>
          </cell>
        </row>
        <row r="495">
          <cell r="A495">
            <v>51100</v>
          </cell>
          <cell r="B495">
            <v>69212714.980000004</v>
          </cell>
        </row>
        <row r="496">
          <cell r="A496">
            <v>51210</v>
          </cell>
          <cell r="B496">
            <v>284868.92</v>
          </cell>
        </row>
        <row r="497">
          <cell r="A497">
            <v>51211</v>
          </cell>
          <cell r="B497">
            <v>769705.07</v>
          </cell>
        </row>
        <row r="498">
          <cell r="A498">
            <v>51212</v>
          </cell>
          <cell r="B498">
            <v>260547.98</v>
          </cell>
        </row>
        <row r="499">
          <cell r="A499">
            <v>51213</v>
          </cell>
          <cell r="B499">
            <v>585311.85</v>
          </cell>
        </row>
        <row r="500">
          <cell r="A500">
            <v>51214</v>
          </cell>
          <cell r="B500">
            <v>680390.54</v>
          </cell>
        </row>
        <row r="501">
          <cell r="A501">
            <v>51216</v>
          </cell>
          <cell r="B501">
            <v>140372.56</v>
          </cell>
        </row>
        <row r="502">
          <cell r="A502">
            <v>51217</v>
          </cell>
          <cell r="B502">
            <v>180969.31</v>
          </cell>
        </row>
        <row r="503">
          <cell r="A503">
            <v>51219</v>
          </cell>
          <cell r="B503">
            <v>530159.32999999996</v>
          </cell>
        </row>
        <row r="504">
          <cell r="A504">
            <v>51220</v>
          </cell>
          <cell r="B504">
            <v>2982009.4</v>
          </cell>
        </row>
        <row r="505">
          <cell r="A505">
            <v>51221</v>
          </cell>
          <cell r="B505">
            <v>1410320.75</v>
          </cell>
        </row>
        <row r="506">
          <cell r="A506">
            <v>51200</v>
          </cell>
          <cell r="B506">
            <v>7824655.71</v>
          </cell>
        </row>
        <row r="507">
          <cell r="A507">
            <v>51310</v>
          </cell>
          <cell r="B507">
            <v>11491.17</v>
          </cell>
        </row>
        <row r="508">
          <cell r="A508">
            <v>51311</v>
          </cell>
          <cell r="B508">
            <v>852510.59</v>
          </cell>
        </row>
        <row r="509">
          <cell r="A509">
            <v>51312</v>
          </cell>
          <cell r="B509">
            <v>5751590.5700000003</v>
          </cell>
        </row>
        <row r="510">
          <cell r="A510">
            <v>51313</v>
          </cell>
          <cell r="B510">
            <v>319553.24</v>
          </cell>
        </row>
        <row r="511">
          <cell r="A511">
            <v>51314</v>
          </cell>
          <cell r="B511">
            <v>413171.66</v>
          </cell>
        </row>
        <row r="512">
          <cell r="A512">
            <v>51315</v>
          </cell>
          <cell r="B512">
            <v>54541.02</v>
          </cell>
        </row>
        <row r="513">
          <cell r="A513">
            <v>51316</v>
          </cell>
          <cell r="B513">
            <v>564365.42000000004</v>
          </cell>
        </row>
        <row r="514">
          <cell r="A514">
            <v>51300</v>
          </cell>
          <cell r="B514">
            <v>7967223.6699999999</v>
          </cell>
        </row>
        <row r="515">
          <cell r="A515">
            <v>51410</v>
          </cell>
          <cell r="B515">
            <v>162890.09</v>
          </cell>
        </row>
        <row r="516">
          <cell r="A516">
            <v>51411</v>
          </cell>
          <cell r="B516">
            <v>293896.15999999997</v>
          </cell>
        </row>
        <row r="517">
          <cell r="A517">
            <v>51412</v>
          </cell>
          <cell r="B517">
            <v>93765.62</v>
          </cell>
        </row>
        <row r="518">
          <cell r="A518">
            <v>51413</v>
          </cell>
          <cell r="B518">
            <v>3259650.18</v>
          </cell>
        </row>
        <row r="519">
          <cell r="A519">
            <v>51400</v>
          </cell>
          <cell r="B519">
            <v>3810202.05</v>
          </cell>
        </row>
        <row r="520">
          <cell r="A520">
            <v>51510</v>
          </cell>
          <cell r="B520">
            <v>1120021.1499999999</v>
          </cell>
        </row>
        <row r="521">
          <cell r="A521">
            <v>51511</v>
          </cell>
          <cell r="B521">
            <v>298439.73</v>
          </cell>
        </row>
        <row r="522">
          <cell r="A522">
            <v>51512</v>
          </cell>
          <cell r="B522">
            <v>1444724.76</v>
          </cell>
        </row>
        <row r="523">
          <cell r="A523">
            <v>51513</v>
          </cell>
          <cell r="B523">
            <v>396207.57</v>
          </cell>
        </row>
        <row r="524">
          <cell r="A524">
            <v>51514</v>
          </cell>
          <cell r="B524">
            <v>33324.980000000003</v>
          </cell>
        </row>
        <row r="525">
          <cell r="A525">
            <v>51500</v>
          </cell>
          <cell r="B525">
            <v>3292718.19</v>
          </cell>
        </row>
        <row r="526">
          <cell r="A526">
            <v>52010</v>
          </cell>
          <cell r="B526">
            <v>158560872.41</v>
          </cell>
        </row>
        <row r="527">
          <cell r="A527">
            <v>52011</v>
          </cell>
          <cell r="B527">
            <v>3127244.32</v>
          </cell>
        </row>
        <row r="528">
          <cell r="A528">
            <v>52012</v>
          </cell>
          <cell r="B528">
            <v>415889.5</v>
          </cell>
        </row>
        <row r="529">
          <cell r="A529">
            <v>52000</v>
          </cell>
          <cell r="B529">
            <v>162104006.22999999</v>
          </cell>
        </row>
        <row r="530">
          <cell r="A530">
            <v>53010</v>
          </cell>
          <cell r="B530">
            <v>81536972.549999997</v>
          </cell>
        </row>
        <row r="531">
          <cell r="A531">
            <v>53000</v>
          </cell>
          <cell r="B531">
            <v>81536972.549999997</v>
          </cell>
        </row>
        <row r="532">
          <cell r="A532">
            <v>53130</v>
          </cell>
          <cell r="B532">
            <v>-183000.55</v>
          </cell>
        </row>
        <row r="533">
          <cell r="A533">
            <v>53140</v>
          </cell>
          <cell r="B533">
            <v>-160141.31</v>
          </cell>
        </row>
        <row r="534">
          <cell r="A534">
            <v>53150</v>
          </cell>
          <cell r="B534">
            <v>-79138.62</v>
          </cell>
        </row>
        <row r="535">
          <cell r="A535">
            <v>53160</v>
          </cell>
          <cell r="B535">
            <v>-25900495.300000001</v>
          </cell>
        </row>
        <row r="536">
          <cell r="A536">
            <v>53161</v>
          </cell>
          <cell r="B536">
            <v>262759</v>
          </cell>
        </row>
        <row r="537">
          <cell r="A537">
            <v>53170</v>
          </cell>
          <cell r="B537">
            <v>4364967.34</v>
          </cell>
        </row>
        <row r="538">
          <cell r="A538">
            <v>53171</v>
          </cell>
          <cell r="B538">
            <v>160272</v>
          </cell>
        </row>
        <row r="539">
          <cell r="A539">
            <v>53173</v>
          </cell>
          <cell r="B539">
            <v>81065</v>
          </cell>
        </row>
        <row r="540">
          <cell r="A540">
            <v>53174</v>
          </cell>
          <cell r="B540">
            <v>506946.93</v>
          </cell>
        </row>
        <row r="541">
          <cell r="A541">
            <v>53180</v>
          </cell>
          <cell r="B541">
            <v>-31635.66</v>
          </cell>
        </row>
        <row r="542">
          <cell r="A542">
            <v>53181</v>
          </cell>
          <cell r="B542">
            <v>245344</v>
          </cell>
        </row>
        <row r="543">
          <cell r="A543">
            <v>53100</v>
          </cell>
          <cell r="B543">
            <v>-20733057.170000002</v>
          </cell>
        </row>
        <row r="544">
          <cell r="A544">
            <v>54010</v>
          </cell>
          <cell r="B544">
            <v>768993.6</v>
          </cell>
        </row>
        <row r="545">
          <cell r="A545">
            <v>54000</v>
          </cell>
          <cell r="B545">
            <v>768993.6</v>
          </cell>
        </row>
        <row r="546">
          <cell r="A546">
            <v>55010</v>
          </cell>
          <cell r="B546">
            <v>15628925.67</v>
          </cell>
        </row>
        <row r="547">
          <cell r="A547">
            <v>55011</v>
          </cell>
          <cell r="B547">
            <v>5267496.97</v>
          </cell>
        </row>
        <row r="548">
          <cell r="A548">
            <v>55012</v>
          </cell>
          <cell r="B548">
            <v>94475.91</v>
          </cell>
        </row>
        <row r="549">
          <cell r="A549">
            <v>55013</v>
          </cell>
          <cell r="B549">
            <v>2681.52</v>
          </cell>
        </row>
        <row r="550">
          <cell r="A550">
            <v>55014</v>
          </cell>
          <cell r="B550">
            <v>-77540.289999999994</v>
          </cell>
        </row>
        <row r="551">
          <cell r="A551">
            <v>55015</v>
          </cell>
          <cell r="B551">
            <v>119271.69</v>
          </cell>
        </row>
        <row r="552">
          <cell r="A552">
            <v>55016</v>
          </cell>
          <cell r="B552">
            <v>-429369.81</v>
          </cell>
        </row>
        <row r="553">
          <cell r="A553">
            <v>55017</v>
          </cell>
          <cell r="B553">
            <v>3349479.37</v>
          </cell>
        </row>
        <row r="554">
          <cell r="A554">
            <v>55018</v>
          </cell>
          <cell r="B554">
            <v>-644.83000000000004</v>
          </cell>
        </row>
        <row r="555">
          <cell r="A555">
            <v>55019</v>
          </cell>
          <cell r="B555">
            <v>45440.35</v>
          </cell>
        </row>
        <row r="556">
          <cell r="A556">
            <v>55020</v>
          </cell>
          <cell r="B556">
            <v>979.4</v>
          </cell>
        </row>
        <row r="557">
          <cell r="A557">
            <v>55000</v>
          </cell>
          <cell r="B557">
            <v>24001195.949999999</v>
          </cell>
        </row>
        <row r="558">
          <cell r="A558">
            <v>59910</v>
          </cell>
          <cell r="B558">
            <v>-396396717.25999999</v>
          </cell>
        </row>
        <row r="559">
          <cell r="A559">
            <v>59900</v>
          </cell>
          <cell r="B559">
            <v>-396396717.25999999</v>
          </cell>
        </row>
        <row r="560">
          <cell r="A560">
            <v>61010</v>
          </cell>
          <cell r="B560">
            <v>1537386.37</v>
          </cell>
        </row>
        <row r="561">
          <cell r="A561">
            <v>61011</v>
          </cell>
          <cell r="B561">
            <v>18000</v>
          </cell>
        </row>
        <row r="562">
          <cell r="A562">
            <v>61000</v>
          </cell>
          <cell r="B562">
            <v>1555386.37</v>
          </cell>
        </row>
        <row r="563">
          <cell r="A563">
            <v>61110</v>
          </cell>
          <cell r="B563">
            <v>94811170.950000003</v>
          </cell>
        </row>
        <row r="564">
          <cell r="A564">
            <v>61112</v>
          </cell>
          <cell r="B564">
            <v>576051.30000000005</v>
          </cell>
        </row>
        <row r="565">
          <cell r="A565">
            <v>61113</v>
          </cell>
          <cell r="B565">
            <v>315685.76000000001</v>
          </cell>
        </row>
        <row r="566">
          <cell r="A566">
            <v>61114</v>
          </cell>
          <cell r="B566">
            <v>602691.72</v>
          </cell>
        </row>
        <row r="567">
          <cell r="A567">
            <v>61115</v>
          </cell>
          <cell r="B567">
            <v>4559484.21</v>
          </cell>
        </row>
        <row r="568">
          <cell r="A568">
            <v>61116</v>
          </cell>
          <cell r="B568">
            <v>8762212.7699999996</v>
          </cell>
        </row>
        <row r="569">
          <cell r="A569">
            <v>61117</v>
          </cell>
          <cell r="B569">
            <v>526317.61</v>
          </cell>
        </row>
        <row r="570">
          <cell r="A570">
            <v>61118</v>
          </cell>
          <cell r="B570">
            <v>5945359.1699999999</v>
          </cell>
        </row>
        <row r="571">
          <cell r="A571">
            <v>61119</v>
          </cell>
          <cell r="B571">
            <v>272769.98</v>
          </cell>
        </row>
        <row r="572">
          <cell r="A572">
            <v>61120</v>
          </cell>
          <cell r="B572">
            <v>2206878.29</v>
          </cell>
        </row>
        <row r="573">
          <cell r="A573">
            <v>61121</v>
          </cell>
          <cell r="B573">
            <v>319526.34000000003</v>
          </cell>
        </row>
        <row r="574">
          <cell r="A574">
            <v>61122</v>
          </cell>
          <cell r="B574">
            <v>35150</v>
          </cell>
        </row>
        <row r="575">
          <cell r="A575">
            <v>61123</v>
          </cell>
          <cell r="B575">
            <v>4673551.25</v>
          </cell>
        </row>
        <row r="576">
          <cell r="A576">
            <v>61125</v>
          </cell>
          <cell r="B576">
            <v>469670.07</v>
          </cell>
        </row>
        <row r="577">
          <cell r="A577">
            <v>61126</v>
          </cell>
          <cell r="B577">
            <v>2242366.41</v>
          </cell>
        </row>
        <row r="578">
          <cell r="A578">
            <v>61127</v>
          </cell>
          <cell r="B578">
            <v>2773182.04</v>
          </cell>
        </row>
        <row r="579">
          <cell r="A579">
            <v>61100</v>
          </cell>
          <cell r="B579">
            <v>129092067.87</v>
          </cell>
        </row>
        <row r="580">
          <cell r="A580">
            <v>61210</v>
          </cell>
          <cell r="B580">
            <v>25866658.34</v>
          </cell>
        </row>
        <row r="581">
          <cell r="A581">
            <v>61211</v>
          </cell>
          <cell r="B581">
            <v>257711.52</v>
          </cell>
        </row>
        <row r="582">
          <cell r="A582">
            <v>61212</v>
          </cell>
          <cell r="B582">
            <v>3224791.43</v>
          </cell>
        </row>
        <row r="583">
          <cell r="A583">
            <v>61213</v>
          </cell>
          <cell r="B583">
            <v>1936774.44</v>
          </cell>
        </row>
        <row r="584">
          <cell r="A584">
            <v>61214</v>
          </cell>
          <cell r="B584">
            <v>2315770.98</v>
          </cell>
        </row>
        <row r="585">
          <cell r="A585">
            <v>61215</v>
          </cell>
          <cell r="B585">
            <v>10533636.470000001</v>
          </cell>
        </row>
        <row r="586">
          <cell r="A586">
            <v>61216</v>
          </cell>
          <cell r="B586">
            <v>6721693.5300000003</v>
          </cell>
        </row>
        <row r="587">
          <cell r="A587">
            <v>61217</v>
          </cell>
          <cell r="B587">
            <v>9664467.3599999994</v>
          </cell>
        </row>
        <row r="588">
          <cell r="A588">
            <v>61219</v>
          </cell>
          <cell r="B588">
            <v>3888380.03</v>
          </cell>
        </row>
        <row r="589">
          <cell r="A589">
            <v>61220</v>
          </cell>
          <cell r="B589">
            <v>437212.82</v>
          </cell>
        </row>
        <row r="590">
          <cell r="A590">
            <v>61221</v>
          </cell>
          <cell r="B590">
            <v>4913.26</v>
          </cell>
        </row>
        <row r="591">
          <cell r="A591">
            <v>61222</v>
          </cell>
          <cell r="B591">
            <v>2470490.89</v>
          </cell>
        </row>
        <row r="592">
          <cell r="A592">
            <v>61224</v>
          </cell>
          <cell r="B592">
            <v>2394127.64</v>
          </cell>
        </row>
        <row r="593">
          <cell r="A593">
            <v>61225</v>
          </cell>
          <cell r="B593">
            <v>-245778.4</v>
          </cell>
        </row>
        <row r="594">
          <cell r="A594">
            <v>61226</v>
          </cell>
          <cell r="B594">
            <v>2068600.76</v>
          </cell>
        </row>
        <row r="595">
          <cell r="A595">
            <v>61227</v>
          </cell>
          <cell r="B595">
            <v>78811.789999999994</v>
          </cell>
        </row>
        <row r="596">
          <cell r="A596">
            <v>61228</v>
          </cell>
          <cell r="B596">
            <v>10913.3</v>
          </cell>
        </row>
        <row r="597">
          <cell r="A597">
            <v>61232</v>
          </cell>
          <cell r="B597">
            <v>8380358.4800000004</v>
          </cell>
        </row>
        <row r="598">
          <cell r="A598">
            <v>61234</v>
          </cell>
          <cell r="B598">
            <v>7148.03</v>
          </cell>
        </row>
        <row r="599">
          <cell r="A599">
            <v>61236</v>
          </cell>
          <cell r="B599">
            <v>357.51</v>
          </cell>
        </row>
        <row r="600">
          <cell r="A600">
            <v>61237</v>
          </cell>
          <cell r="B600">
            <v>124556.22</v>
          </cell>
        </row>
        <row r="601">
          <cell r="A601">
            <v>61239</v>
          </cell>
          <cell r="B601">
            <v>40700.76</v>
          </cell>
        </row>
        <row r="602">
          <cell r="A602">
            <v>61241</v>
          </cell>
          <cell r="B602">
            <v>1447624.97</v>
          </cell>
        </row>
        <row r="603">
          <cell r="A603">
            <v>61244</v>
          </cell>
          <cell r="B603">
            <v>8.4</v>
          </cell>
        </row>
        <row r="604">
          <cell r="A604">
            <v>61245</v>
          </cell>
          <cell r="B604">
            <v>1514310.8</v>
          </cell>
        </row>
        <row r="605">
          <cell r="A605">
            <v>61247</v>
          </cell>
          <cell r="B605">
            <v>19300</v>
          </cell>
        </row>
        <row r="606">
          <cell r="A606">
            <v>61249</v>
          </cell>
          <cell r="B606">
            <v>295201.28999999998</v>
          </cell>
        </row>
        <row r="607">
          <cell r="A607">
            <v>61250</v>
          </cell>
          <cell r="B607">
            <v>80067.12</v>
          </cell>
        </row>
        <row r="608">
          <cell r="A608">
            <v>61251</v>
          </cell>
          <cell r="B608">
            <v>547382.67000000004</v>
          </cell>
        </row>
        <row r="609">
          <cell r="A609">
            <v>61252</v>
          </cell>
          <cell r="B609">
            <v>-199531.05</v>
          </cell>
        </row>
        <row r="610">
          <cell r="A610">
            <v>61253</v>
          </cell>
          <cell r="B610">
            <v>8562369.2699999996</v>
          </cell>
        </row>
        <row r="611">
          <cell r="A611">
            <v>61254</v>
          </cell>
          <cell r="B611">
            <v>288457.21000000002</v>
          </cell>
        </row>
        <row r="612">
          <cell r="A612">
            <v>61255</v>
          </cell>
          <cell r="B612">
            <v>114773.86</v>
          </cell>
        </row>
        <row r="613">
          <cell r="A613">
            <v>61256</v>
          </cell>
          <cell r="B613">
            <v>-1760980.02</v>
          </cell>
        </row>
        <row r="614">
          <cell r="A614">
            <v>61257</v>
          </cell>
          <cell r="B614">
            <v>409236.77</v>
          </cell>
        </row>
        <row r="615">
          <cell r="A615">
            <v>61258</v>
          </cell>
          <cell r="B615">
            <v>0</v>
          </cell>
        </row>
        <row r="616">
          <cell r="A616">
            <v>61259</v>
          </cell>
          <cell r="B616">
            <v>8559228.3599999994</v>
          </cell>
        </row>
        <row r="617">
          <cell r="A617">
            <v>61260</v>
          </cell>
          <cell r="B617">
            <v>-457072.44</v>
          </cell>
        </row>
        <row r="618">
          <cell r="A618">
            <v>61261</v>
          </cell>
          <cell r="B618">
            <v>17629.04</v>
          </cell>
        </row>
        <row r="619">
          <cell r="A619">
            <v>61262</v>
          </cell>
          <cell r="B619">
            <v>860887.56</v>
          </cell>
        </row>
        <row r="620">
          <cell r="A620">
            <v>61263</v>
          </cell>
          <cell r="B620">
            <v>2503272.9500000002</v>
          </cell>
        </row>
        <row r="621">
          <cell r="A621">
            <v>61264</v>
          </cell>
          <cell r="B621">
            <v>47132.35</v>
          </cell>
        </row>
        <row r="622">
          <cell r="A622">
            <v>61265</v>
          </cell>
          <cell r="B622">
            <v>665143.88</v>
          </cell>
        </row>
        <row r="623">
          <cell r="A623">
            <v>61266</v>
          </cell>
          <cell r="B623">
            <v>51959.64</v>
          </cell>
        </row>
        <row r="624">
          <cell r="A624">
            <v>61268</v>
          </cell>
          <cell r="B624">
            <v>31444.6</v>
          </cell>
        </row>
        <row r="625">
          <cell r="A625">
            <v>61270</v>
          </cell>
          <cell r="B625">
            <v>333449.82</v>
          </cell>
        </row>
        <row r="626">
          <cell r="A626">
            <v>61271</v>
          </cell>
          <cell r="B626">
            <v>175749.06</v>
          </cell>
        </row>
        <row r="627">
          <cell r="A627">
            <v>61275</v>
          </cell>
          <cell r="B627">
            <v>1032.31</v>
          </cell>
        </row>
        <row r="628">
          <cell r="A628">
            <v>61276</v>
          </cell>
          <cell r="B628">
            <v>-366516.65</v>
          </cell>
        </row>
        <row r="629">
          <cell r="A629">
            <v>61277</v>
          </cell>
          <cell r="B629">
            <v>94871.2</v>
          </cell>
        </row>
        <row r="630">
          <cell r="A630">
            <v>61200</v>
          </cell>
          <cell r="B630">
            <v>104018730.13</v>
          </cell>
        </row>
        <row r="631">
          <cell r="A631">
            <v>61310</v>
          </cell>
          <cell r="B631">
            <v>1347279.97</v>
          </cell>
        </row>
        <row r="632">
          <cell r="A632">
            <v>61311</v>
          </cell>
          <cell r="B632">
            <v>306461.27</v>
          </cell>
        </row>
        <row r="633">
          <cell r="A633">
            <v>61312</v>
          </cell>
          <cell r="B633">
            <v>154131.16</v>
          </cell>
        </row>
        <row r="634">
          <cell r="A634">
            <v>61313</v>
          </cell>
          <cell r="B634">
            <v>502871.85</v>
          </cell>
        </row>
        <row r="635">
          <cell r="A635">
            <v>61314</v>
          </cell>
          <cell r="B635">
            <v>200252.63</v>
          </cell>
        </row>
        <row r="636">
          <cell r="A636">
            <v>61315</v>
          </cell>
          <cell r="B636">
            <v>307378.55</v>
          </cell>
        </row>
        <row r="637">
          <cell r="A637">
            <v>61316</v>
          </cell>
          <cell r="B637">
            <v>1033363.34</v>
          </cell>
        </row>
        <row r="638">
          <cell r="A638">
            <v>61317</v>
          </cell>
          <cell r="B638">
            <v>656512.39</v>
          </cell>
        </row>
        <row r="639">
          <cell r="A639">
            <v>61318</v>
          </cell>
          <cell r="B639">
            <v>357640.01</v>
          </cell>
        </row>
        <row r="640">
          <cell r="A640">
            <v>61319</v>
          </cell>
          <cell r="B640">
            <v>85517.88</v>
          </cell>
        </row>
        <row r="641">
          <cell r="A641">
            <v>61320</v>
          </cell>
          <cell r="B641">
            <v>1662530.91</v>
          </cell>
        </row>
        <row r="642">
          <cell r="A642">
            <v>61321</v>
          </cell>
          <cell r="B642">
            <v>420</v>
          </cell>
        </row>
        <row r="643">
          <cell r="A643">
            <v>61322</v>
          </cell>
          <cell r="B643">
            <v>209692.33</v>
          </cell>
        </row>
        <row r="644">
          <cell r="A644">
            <v>61323</v>
          </cell>
          <cell r="B644">
            <v>171114.91</v>
          </cell>
        </row>
        <row r="645">
          <cell r="A645">
            <v>61324</v>
          </cell>
          <cell r="B645">
            <v>279811.26</v>
          </cell>
        </row>
        <row r="646">
          <cell r="A646">
            <v>61300</v>
          </cell>
          <cell r="B646">
            <v>7274978.46</v>
          </cell>
        </row>
        <row r="647">
          <cell r="A647">
            <v>61410</v>
          </cell>
          <cell r="B647">
            <v>412700.58</v>
          </cell>
        </row>
        <row r="648">
          <cell r="A648">
            <v>61411</v>
          </cell>
          <cell r="B648">
            <v>279273.68</v>
          </cell>
        </row>
        <row r="649">
          <cell r="A649">
            <v>61412</v>
          </cell>
          <cell r="B649">
            <v>359812.67</v>
          </cell>
        </row>
        <row r="650">
          <cell r="A650">
            <v>61413</v>
          </cell>
          <cell r="B650">
            <v>963051.72</v>
          </cell>
        </row>
        <row r="651">
          <cell r="A651">
            <v>61400</v>
          </cell>
          <cell r="B651">
            <v>2014838.65</v>
          </cell>
        </row>
        <row r="652">
          <cell r="A652">
            <v>61510</v>
          </cell>
          <cell r="B652">
            <v>149058.92000000001</v>
          </cell>
        </row>
        <row r="653">
          <cell r="A653">
            <v>61511</v>
          </cell>
          <cell r="B653">
            <v>693454.58</v>
          </cell>
        </row>
        <row r="654">
          <cell r="A654">
            <v>61512</v>
          </cell>
          <cell r="B654">
            <v>763893.64</v>
          </cell>
        </row>
        <row r="655">
          <cell r="A655">
            <v>61513</v>
          </cell>
          <cell r="B655">
            <v>71681.960000000006</v>
          </cell>
        </row>
        <row r="656">
          <cell r="A656">
            <v>61514</v>
          </cell>
          <cell r="B656">
            <v>498332.56</v>
          </cell>
        </row>
        <row r="657">
          <cell r="A657">
            <v>61515</v>
          </cell>
          <cell r="B657">
            <v>219447.19</v>
          </cell>
        </row>
        <row r="658">
          <cell r="A658">
            <v>61500</v>
          </cell>
          <cell r="B658">
            <v>2395868.85</v>
          </cell>
        </row>
        <row r="659">
          <cell r="A659">
            <v>62010</v>
          </cell>
          <cell r="B659">
            <v>17664007.460000001</v>
          </cell>
        </row>
        <row r="660">
          <cell r="A660">
            <v>62011</v>
          </cell>
          <cell r="B660">
            <v>4750993.2300000004</v>
          </cell>
        </row>
        <row r="661">
          <cell r="A661">
            <v>62012</v>
          </cell>
          <cell r="B661">
            <v>525.5</v>
          </cell>
        </row>
        <row r="662">
          <cell r="A662">
            <v>62000</v>
          </cell>
          <cell r="B662">
            <v>22415526.190000001</v>
          </cell>
        </row>
        <row r="663">
          <cell r="A663">
            <v>62110</v>
          </cell>
          <cell r="B663">
            <v>3422696.86</v>
          </cell>
        </row>
        <row r="664">
          <cell r="A664">
            <v>62100</v>
          </cell>
          <cell r="B664">
            <v>3422696.86</v>
          </cell>
        </row>
        <row r="665">
          <cell r="A665">
            <v>62210</v>
          </cell>
          <cell r="B665">
            <v>948813.27</v>
          </cell>
        </row>
        <row r="666">
          <cell r="A666">
            <v>62211</v>
          </cell>
          <cell r="B666">
            <v>938687.08</v>
          </cell>
        </row>
        <row r="667">
          <cell r="A667">
            <v>62212</v>
          </cell>
          <cell r="B667">
            <v>377427.64</v>
          </cell>
        </row>
        <row r="668">
          <cell r="A668">
            <v>62213</v>
          </cell>
          <cell r="B668">
            <v>44348.99</v>
          </cell>
        </row>
        <row r="669">
          <cell r="A669">
            <v>62214</v>
          </cell>
          <cell r="B669">
            <v>143283.01999999999</v>
          </cell>
        </row>
        <row r="670">
          <cell r="A670">
            <v>62215</v>
          </cell>
          <cell r="B670">
            <v>711548.37</v>
          </cell>
        </row>
        <row r="671">
          <cell r="A671">
            <v>62216</v>
          </cell>
          <cell r="B671">
            <v>278.29000000000002</v>
          </cell>
        </row>
        <row r="672">
          <cell r="A672">
            <v>62200</v>
          </cell>
          <cell r="B672">
            <v>3164386.66</v>
          </cell>
        </row>
        <row r="673">
          <cell r="A673">
            <v>62310</v>
          </cell>
          <cell r="B673">
            <v>484962.44</v>
          </cell>
        </row>
        <row r="674">
          <cell r="A674">
            <v>62311</v>
          </cell>
          <cell r="B674">
            <v>363.36</v>
          </cell>
        </row>
        <row r="675">
          <cell r="A675">
            <v>62300</v>
          </cell>
          <cell r="B675">
            <v>485325.8</v>
          </cell>
        </row>
        <row r="676">
          <cell r="A676">
            <v>62410</v>
          </cell>
          <cell r="B676">
            <v>209066.58</v>
          </cell>
        </row>
        <row r="677">
          <cell r="A677">
            <v>62411</v>
          </cell>
          <cell r="B677">
            <v>1424.3</v>
          </cell>
        </row>
        <row r="678">
          <cell r="A678">
            <v>62412</v>
          </cell>
          <cell r="B678">
            <v>0</v>
          </cell>
        </row>
        <row r="679">
          <cell r="A679">
            <v>62400</v>
          </cell>
          <cell r="B679">
            <v>210490.88</v>
          </cell>
        </row>
        <row r="680">
          <cell r="A680">
            <v>62510</v>
          </cell>
          <cell r="B680">
            <v>2267323.9500000002</v>
          </cell>
        </row>
        <row r="681">
          <cell r="A681">
            <v>62511</v>
          </cell>
          <cell r="B681">
            <v>567383.64</v>
          </cell>
        </row>
        <row r="682">
          <cell r="A682">
            <v>62512</v>
          </cell>
          <cell r="B682">
            <v>127973.74</v>
          </cell>
        </row>
        <row r="683">
          <cell r="A683">
            <v>62513</v>
          </cell>
          <cell r="B683">
            <v>244.66</v>
          </cell>
        </row>
        <row r="684">
          <cell r="A684">
            <v>62514</v>
          </cell>
          <cell r="B684">
            <v>414180.98</v>
          </cell>
        </row>
        <row r="685">
          <cell r="A685">
            <v>62500</v>
          </cell>
          <cell r="B685">
            <v>3377106.97</v>
          </cell>
        </row>
        <row r="686">
          <cell r="A686">
            <v>62610</v>
          </cell>
          <cell r="B686">
            <v>2718749.12</v>
          </cell>
        </row>
        <row r="687">
          <cell r="A687">
            <v>62611</v>
          </cell>
          <cell r="B687">
            <v>2784467.91</v>
          </cell>
        </row>
        <row r="688">
          <cell r="A688">
            <v>62612</v>
          </cell>
          <cell r="B688">
            <v>141528.31</v>
          </cell>
        </row>
        <row r="689">
          <cell r="A689">
            <v>62613</v>
          </cell>
          <cell r="B689">
            <v>44595.16</v>
          </cell>
        </row>
        <row r="690">
          <cell r="A690">
            <v>62614</v>
          </cell>
          <cell r="B690">
            <v>257613.42</v>
          </cell>
        </row>
        <row r="691">
          <cell r="A691">
            <v>62615</v>
          </cell>
          <cell r="B691">
            <v>1439988.75</v>
          </cell>
        </row>
        <row r="692">
          <cell r="A692">
            <v>62616</v>
          </cell>
          <cell r="B692">
            <v>1358063.38</v>
          </cell>
        </row>
        <row r="693">
          <cell r="A693">
            <v>62617</v>
          </cell>
          <cell r="B693">
            <v>449815.99</v>
          </cell>
        </row>
        <row r="694">
          <cell r="A694">
            <v>62618</v>
          </cell>
          <cell r="B694">
            <v>6280244.8899999997</v>
          </cell>
        </row>
        <row r="695">
          <cell r="A695">
            <v>62619</v>
          </cell>
          <cell r="B695">
            <v>84544.639999999999</v>
          </cell>
        </row>
        <row r="696">
          <cell r="A696">
            <v>62620</v>
          </cell>
          <cell r="B696">
            <v>5409.45</v>
          </cell>
        </row>
        <row r="697">
          <cell r="A697">
            <v>62621</v>
          </cell>
          <cell r="B697">
            <v>8648676.0700000003</v>
          </cell>
        </row>
        <row r="698">
          <cell r="A698">
            <v>62622</v>
          </cell>
          <cell r="B698">
            <v>6779978.9000000004</v>
          </cell>
        </row>
        <row r="699">
          <cell r="A699">
            <v>62623</v>
          </cell>
          <cell r="B699">
            <v>299318.48</v>
          </cell>
        </row>
        <row r="700">
          <cell r="A700">
            <v>62624</v>
          </cell>
          <cell r="B700">
            <v>22265.360000000001</v>
          </cell>
        </row>
        <row r="701">
          <cell r="A701">
            <v>62625</v>
          </cell>
          <cell r="B701">
            <v>17325.53</v>
          </cell>
        </row>
        <row r="702">
          <cell r="A702">
            <v>62626</v>
          </cell>
          <cell r="B702">
            <v>633237.03</v>
          </cell>
        </row>
        <row r="703">
          <cell r="A703">
            <v>62627</v>
          </cell>
          <cell r="B703">
            <v>30021.73</v>
          </cell>
        </row>
        <row r="704">
          <cell r="A704">
            <v>62628</v>
          </cell>
          <cell r="B704">
            <v>403573.58</v>
          </cell>
        </row>
        <row r="705">
          <cell r="A705">
            <v>62631</v>
          </cell>
          <cell r="B705">
            <v>40522.19</v>
          </cell>
        </row>
        <row r="706">
          <cell r="A706">
            <v>62600</v>
          </cell>
          <cell r="B706">
            <v>32439939.890000001</v>
          </cell>
        </row>
        <row r="707">
          <cell r="A707">
            <v>62710</v>
          </cell>
          <cell r="B707">
            <v>493817.94</v>
          </cell>
        </row>
        <row r="708">
          <cell r="A708">
            <v>62711</v>
          </cell>
          <cell r="B708">
            <v>-4916.53</v>
          </cell>
        </row>
        <row r="709">
          <cell r="A709">
            <v>62712</v>
          </cell>
          <cell r="B709">
            <v>27119.59</v>
          </cell>
        </row>
        <row r="710">
          <cell r="A710">
            <v>62700</v>
          </cell>
          <cell r="B710">
            <v>516021</v>
          </cell>
        </row>
        <row r="711">
          <cell r="A711">
            <v>62810</v>
          </cell>
          <cell r="B711">
            <v>467197.65</v>
          </cell>
        </row>
        <row r="712">
          <cell r="A712">
            <v>62811</v>
          </cell>
          <cell r="B712">
            <v>232789.61</v>
          </cell>
        </row>
        <row r="713">
          <cell r="A713">
            <v>62812</v>
          </cell>
          <cell r="B713">
            <v>216099.69</v>
          </cell>
        </row>
        <row r="714">
          <cell r="A714">
            <v>62813</v>
          </cell>
          <cell r="B714">
            <v>2585.0500000000002</v>
          </cell>
        </row>
        <row r="715">
          <cell r="A715">
            <v>62814</v>
          </cell>
          <cell r="B715">
            <v>4039840.81</v>
          </cell>
        </row>
        <row r="716">
          <cell r="A716">
            <v>62815</v>
          </cell>
          <cell r="B716">
            <v>244951.27</v>
          </cell>
        </row>
        <row r="717">
          <cell r="A717">
            <v>62816</v>
          </cell>
          <cell r="B717">
            <v>52818.36</v>
          </cell>
        </row>
        <row r="718">
          <cell r="A718">
            <v>62817</v>
          </cell>
          <cell r="B718">
            <v>61636.46</v>
          </cell>
        </row>
        <row r="719">
          <cell r="A719">
            <v>62818</v>
          </cell>
          <cell r="B719">
            <v>24029.13</v>
          </cell>
        </row>
        <row r="720">
          <cell r="A720">
            <v>62819</v>
          </cell>
          <cell r="B720">
            <v>2491177.36</v>
          </cell>
        </row>
        <row r="721">
          <cell r="A721">
            <v>62820</v>
          </cell>
          <cell r="B721">
            <v>240720.64000000001</v>
          </cell>
        </row>
        <row r="722">
          <cell r="A722">
            <v>62800</v>
          </cell>
          <cell r="B722">
            <v>8073846.0300000003</v>
          </cell>
        </row>
        <row r="723">
          <cell r="A723">
            <v>63010</v>
          </cell>
          <cell r="B723">
            <v>6409308.2699999996</v>
          </cell>
        </row>
        <row r="724">
          <cell r="A724">
            <v>63011</v>
          </cell>
          <cell r="B724">
            <v>1136579.81</v>
          </cell>
        </row>
        <row r="725">
          <cell r="A725">
            <v>63012</v>
          </cell>
          <cell r="B725">
            <v>1101200.8899999999</v>
          </cell>
        </row>
        <row r="726">
          <cell r="A726">
            <v>63013</v>
          </cell>
          <cell r="B726">
            <v>471207.33</v>
          </cell>
        </row>
        <row r="727">
          <cell r="A727">
            <v>63000</v>
          </cell>
          <cell r="B727">
            <v>9118296.3000000007</v>
          </cell>
        </row>
        <row r="728">
          <cell r="A728">
            <v>63110</v>
          </cell>
          <cell r="B728">
            <v>92412.64</v>
          </cell>
        </row>
        <row r="729">
          <cell r="A729">
            <v>63111</v>
          </cell>
          <cell r="B729">
            <v>210175.19</v>
          </cell>
        </row>
        <row r="730">
          <cell r="A730">
            <v>63112</v>
          </cell>
          <cell r="B730">
            <v>16495.68</v>
          </cell>
        </row>
        <row r="731">
          <cell r="A731">
            <v>63113</v>
          </cell>
          <cell r="B731">
            <v>8673895.0600000005</v>
          </cell>
        </row>
        <row r="732">
          <cell r="A732">
            <v>63114</v>
          </cell>
          <cell r="B732">
            <v>-24383.49</v>
          </cell>
        </row>
        <row r="733">
          <cell r="A733">
            <v>63100</v>
          </cell>
          <cell r="B733">
            <v>8968595.0800000001</v>
          </cell>
        </row>
        <row r="734">
          <cell r="A734">
            <v>63216</v>
          </cell>
          <cell r="B734">
            <v>72.09</v>
          </cell>
        </row>
        <row r="735">
          <cell r="A735">
            <v>63200</v>
          </cell>
          <cell r="B735">
            <v>72.09</v>
          </cell>
        </row>
        <row r="736">
          <cell r="A736">
            <v>63310</v>
          </cell>
          <cell r="B736">
            <v>163420.54</v>
          </cell>
        </row>
        <row r="737">
          <cell r="A737">
            <v>63311</v>
          </cell>
          <cell r="B737">
            <v>161510.92000000001</v>
          </cell>
        </row>
        <row r="738">
          <cell r="A738">
            <v>63312</v>
          </cell>
          <cell r="B738">
            <v>722613.42</v>
          </cell>
        </row>
        <row r="739">
          <cell r="A739">
            <v>63313</v>
          </cell>
          <cell r="B739">
            <v>13983.82</v>
          </cell>
        </row>
        <row r="740">
          <cell r="A740">
            <v>63314</v>
          </cell>
          <cell r="B740">
            <v>655056.44999999995</v>
          </cell>
        </row>
        <row r="741">
          <cell r="A741">
            <v>63315</v>
          </cell>
          <cell r="B741">
            <v>183938.53</v>
          </cell>
        </row>
        <row r="742">
          <cell r="A742">
            <v>63300</v>
          </cell>
          <cell r="B742">
            <v>1900523.68</v>
          </cell>
        </row>
        <row r="743">
          <cell r="A743">
            <v>64010</v>
          </cell>
          <cell r="B743">
            <v>89810.53</v>
          </cell>
        </row>
        <row r="744">
          <cell r="A744">
            <v>64011</v>
          </cell>
          <cell r="B744">
            <v>55510.48</v>
          </cell>
        </row>
        <row r="745">
          <cell r="A745">
            <v>64013</v>
          </cell>
          <cell r="B745">
            <v>60816.33</v>
          </cell>
        </row>
        <row r="746">
          <cell r="A746">
            <v>64016</v>
          </cell>
          <cell r="B746">
            <v>428548.82</v>
          </cell>
        </row>
        <row r="747">
          <cell r="A747">
            <v>64000</v>
          </cell>
          <cell r="B747">
            <v>634686.16</v>
          </cell>
        </row>
        <row r="748">
          <cell r="A748">
            <v>65030</v>
          </cell>
          <cell r="B748">
            <v>1005098</v>
          </cell>
        </row>
        <row r="749">
          <cell r="A749">
            <v>65040</v>
          </cell>
          <cell r="B749">
            <v>86487</v>
          </cell>
        </row>
        <row r="750">
          <cell r="A750">
            <v>65060</v>
          </cell>
          <cell r="B750">
            <v>279410</v>
          </cell>
        </row>
        <row r="751">
          <cell r="A751">
            <v>65070</v>
          </cell>
          <cell r="B751">
            <v>10541128</v>
          </cell>
        </row>
        <row r="752">
          <cell r="A752">
            <v>65071</v>
          </cell>
          <cell r="B752">
            <v>2405476</v>
          </cell>
        </row>
        <row r="753">
          <cell r="A753">
            <v>65073</v>
          </cell>
          <cell r="B753">
            <v>243259</v>
          </cell>
        </row>
        <row r="754">
          <cell r="A754">
            <v>65074</v>
          </cell>
          <cell r="B754">
            <v>5065122</v>
          </cell>
        </row>
        <row r="755">
          <cell r="A755">
            <v>65080</v>
          </cell>
          <cell r="B755">
            <v>3675089</v>
          </cell>
        </row>
        <row r="756">
          <cell r="A756">
            <v>65081</v>
          </cell>
          <cell r="B756">
            <v>1295811</v>
          </cell>
        </row>
        <row r="757">
          <cell r="A757">
            <v>65000</v>
          </cell>
          <cell r="B757">
            <v>24596880</v>
          </cell>
        </row>
        <row r="758">
          <cell r="A758">
            <v>66010</v>
          </cell>
          <cell r="B758">
            <v>62739.88</v>
          </cell>
        </row>
        <row r="759">
          <cell r="A759">
            <v>66011</v>
          </cell>
          <cell r="B759">
            <v>237.08</v>
          </cell>
        </row>
        <row r="760">
          <cell r="A760">
            <v>66012</v>
          </cell>
          <cell r="B760">
            <v>8662.2800000000007</v>
          </cell>
        </row>
        <row r="761">
          <cell r="A761">
            <v>66013</v>
          </cell>
          <cell r="B761">
            <v>1033491.86</v>
          </cell>
        </row>
        <row r="762">
          <cell r="A762">
            <v>66014</v>
          </cell>
          <cell r="B762">
            <v>694448</v>
          </cell>
        </row>
        <row r="763">
          <cell r="A763">
            <v>66015</v>
          </cell>
          <cell r="B763">
            <v>98671.23</v>
          </cell>
        </row>
        <row r="764">
          <cell r="A764">
            <v>66016</v>
          </cell>
          <cell r="B764">
            <v>49009.68</v>
          </cell>
        </row>
        <row r="765">
          <cell r="A765">
            <v>66017</v>
          </cell>
          <cell r="B765">
            <v>173725.22</v>
          </cell>
        </row>
        <row r="766">
          <cell r="A766">
            <v>66000</v>
          </cell>
          <cell r="B766">
            <v>2120985.23</v>
          </cell>
        </row>
        <row r="767">
          <cell r="A767">
            <v>66110</v>
          </cell>
          <cell r="B767">
            <v>955718.58</v>
          </cell>
        </row>
        <row r="768">
          <cell r="A768">
            <v>66111</v>
          </cell>
          <cell r="B768">
            <v>123164.86</v>
          </cell>
        </row>
        <row r="769">
          <cell r="A769">
            <v>66112</v>
          </cell>
          <cell r="B769">
            <v>621120.02</v>
          </cell>
        </row>
        <row r="770">
          <cell r="A770">
            <v>66100</v>
          </cell>
          <cell r="B770">
            <v>1700003.46</v>
          </cell>
        </row>
        <row r="771">
          <cell r="A771">
            <v>66210</v>
          </cell>
          <cell r="B771">
            <v>859272.81</v>
          </cell>
        </row>
        <row r="772">
          <cell r="A772">
            <v>66211</v>
          </cell>
          <cell r="B772">
            <v>92944.55</v>
          </cell>
        </row>
        <row r="773">
          <cell r="A773">
            <v>66212</v>
          </cell>
          <cell r="B773">
            <v>651502.26</v>
          </cell>
        </row>
        <row r="774">
          <cell r="A774">
            <v>66200</v>
          </cell>
          <cell r="B774">
            <v>1603719.62</v>
          </cell>
        </row>
        <row r="775">
          <cell r="A775">
            <v>66310</v>
          </cell>
          <cell r="B775">
            <v>272391.39</v>
          </cell>
        </row>
        <row r="776">
          <cell r="A776">
            <v>66311</v>
          </cell>
          <cell r="B776">
            <v>501580.23</v>
          </cell>
        </row>
        <row r="777">
          <cell r="A777">
            <v>66312</v>
          </cell>
          <cell r="B777">
            <v>285162.26</v>
          </cell>
        </row>
        <row r="778">
          <cell r="A778">
            <v>66314</v>
          </cell>
          <cell r="B778">
            <v>1520.09</v>
          </cell>
        </row>
        <row r="779">
          <cell r="A779">
            <v>66315</v>
          </cell>
          <cell r="B779">
            <v>81634.5</v>
          </cell>
        </row>
        <row r="780">
          <cell r="A780">
            <v>66300</v>
          </cell>
          <cell r="B780">
            <v>1142288.47</v>
          </cell>
        </row>
        <row r="781">
          <cell r="A781">
            <v>66410</v>
          </cell>
          <cell r="B781">
            <v>1234300.6399999999</v>
          </cell>
        </row>
        <row r="782">
          <cell r="A782">
            <v>66400</v>
          </cell>
          <cell r="B782">
            <v>1234300.6399999999</v>
          </cell>
        </row>
        <row r="783">
          <cell r="A783">
            <v>67010</v>
          </cell>
          <cell r="B783">
            <v>19357.36</v>
          </cell>
        </row>
        <row r="784">
          <cell r="A784">
            <v>67011</v>
          </cell>
          <cell r="B784">
            <v>8007.96</v>
          </cell>
        </row>
        <row r="785">
          <cell r="A785">
            <v>67012</v>
          </cell>
          <cell r="B785">
            <v>41.03</v>
          </cell>
        </row>
        <row r="786">
          <cell r="A786">
            <v>67014</v>
          </cell>
          <cell r="B786">
            <v>4453.29</v>
          </cell>
        </row>
        <row r="787">
          <cell r="A787">
            <v>67016</v>
          </cell>
          <cell r="B787">
            <v>51038.39</v>
          </cell>
        </row>
        <row r="788">
          <cell r="A788">
            <v>67017</v>
          </cell>
          <cell r="B788">
            <v>-14714.62</v>
          </cell>
        </row>
        <row r="789">
          <cell r="A789">
            <v>67018</v>
          </cell>
          <cell r="B789">
            <v>-16135.74</v>
          </cell>
        </row>
        <row r="790">
          <cell r="A790">
            <v>67019</v>
          </cell>
          <cell r="B790">
            <v>4492920.96</v>
          </cell>
        </row>
        <row r="791">
          <cell r="A791">
            <v>67020</v>
          </cell>
          <cell r="B791">
            <v>-4531441.5</v>
          </cell>
        </row>
        <row r="792">
          <cell r="A792">
            <v>67021</v>
          </cell>
          <cell r="B792">
            <v>75492.990000000005</v>
          </cell>
        </row>
        <row r="793">
          <cell r="A793">
            <v>67022</v>
          </cell>
          <cell r="B793">
            <v>-75345.649999999994</v>
          </cell>
        </row>
        <row r="794">
          <cell r="A794">
            <v>67023</v>
          </cell>
          <cell r="B794">
            <v>425291.69</v>
          </cell>
        </row>
        <row r="795">
          <cell r="A795">
            <v>67000</v>
          </cell>
          <cell r="B795">
            <v>438966.16</v>
          </cell>
        </row>
        <row r="796">
          <cell r="A796">
            <v>67110</v>
          </cell>
          <cell r="B796">
            <v>5</v>
          </cell>
        </row>
        <row r="797">
          <cell r="A797">
            <v>67111</v>
          </cell>
          <cell r="B797">
            <v>89688.93</v>
          </cell>
        </row>
        <row r="798">
          <cell r="A798">
            <v>67112</v>
          </cell>
          <cell r="B798">
            <v>1857574.55</v>
          </cell>
        </row>
        <row r="799">
          <cell r="A799">
            <v>67100</v>
          </cell>
          <cell r="B799">
            <v>1947268.48</v>
          </cell>
        </row>
        <row r="800">
          <cell r="A800">
            <v>67210</v>
          </cell>
          <cell r="B800">
            <v>3366910.17</v>
          </cell>
        </row>
        <row r="801">
          <cell r="A801">
            <v>67211</v>
          </cell>
          <cell r="B801">
            <v>51341.63</v>
          </cell>
        </row>
        <row r="802">
          <cell r="A802">
            <v>67212</v>
          </cell>
          <cell r="B802">
            <v>143765.31</v>
          </cell>
        </row>
        <row r="803">
          <cell r="A803">
            <v>67213</v>
          </cell>
          <cell r="B803">
            <v>6440.56</v>
          </cell>
        </row>
        <row r="804">
          <cell r="A804">
            <v>67214</v>
          </cell>
          <cell r="B804">
            <v>82921.81</v>
          </cell>
        </row>
        <row r="805">
          <cell r="A805">
            <v>67200</v>
          </cell>
          <cell r="B805">
            <v>3651379.48</v>
          </cell>
        </row>
        <row r="806">
          <cell r="A806">
            <v>67310</v>
          </cell>
          <cell r="B806">
            <v>313469.52</v>
          </cell>
        </row>
        <row r="807">
          <cell r="A807">
            <v>67300</v>
          </cell>
          <cell r="B807">
            <v>313469.52</v>
          </cell>
        </row>
        <row r="808">
          <cell r="A808">
            <v>67410</v>
          </cell>
          <cell r="B808">
            <v>570078.27</v>
          </cell>
        </row>
        <row r="809">
          <cell r="A809">
            <v>67411</v>
          </cell>
          <cell r="B809">
            <v>906966.88</v>
          </cell>
        </row>
        <row r="810">
          <cell r="A810">
            <v>67412</v>
          </cell>
          <cell r="B810">
            <v>1646216.06</v>
          </cell>
        </row>
        <row r="811">
          <cell r="A811">
            <v>67413</v>
          </cell>
          <cell r="B811">
            <v>0</v>
          </cell>
        </row>
        <row r="812">
          <cell r="A812">
            <v>67414</v>
          </cell>
          <cell r="B812">
            <v>95.81</v>
          </cell>
        </row>
        <row r="813">
          <cell r="A813">
            <v>67415</v>
          </cell>
          <cell r="B813">
            <v>9.39</v>
          </cell>
        </row>
        <row r="814">
          <cell r="A814">
            <v>67416</v>
          </cell>
          <cell r="B814">
            <v>195292.94</v>
          </cell>
        </row>
        <row r="815">
          <cell r="A815">
            <v>67400</v>
          </cell>
          <cell r="B815">
            <v>3318659.35</v>
          </cell>
        </row>
        <row r="816">
          <cell r="A816">
            <v>67510</v>
          </cell>
          <cell r="B816">
            <v>436485.4</v>
          </cell>
        </row>
        <row r="817">
          <cell r="A817">
            <v>67500</v>
          </cell>
          <cell r="B817">
            <v>436485.4</v>
          </cell>
        </row>
        <row r="818">
          <cell r="A818">
            <v>67710</v>
          </cell>
          <cell r="B818">
            <v>0</v>
          </cell>
        </row>
        <row r="819">
          <cell r="A819">
            <v>67712</v>
          </cell>
          <cell r="B819">
            <v>7163.82</v>
          </cell>
        </row>
        <row r="820">
          <cell r="A820">
            <v>67714</v>
          </cell>
          <cell r="B820">
            <v>2535.6</v>
          </cell>
        </row>
        <row r="821">
          <cell r="A821">
            <v>67723</v>
          </cell>
          <cell r="B821">
            <v>16770.75</v>
          </cell>
        </row>
        <row r="822">
          <cell r="A822">
            <v>67724</v>
          </cell>
          <cell r="B822">
            <v>7683.36</v>
          </cell>
        </row>
        <row r="823">
          <cell r="A823">
            <v>67725</v>
          </cell>
          <cell r="B823">
            <v>28831.38</v>
          </cell>
        </row>
        <row r="824">
          <cell r="A824">
            <v>67727</v>
          </cell>
          <cell r="B824">
            <v>856460.66</v>
          </cell>
        </row>
        <row r="825">
          <cell r="A825">
            <v>67728</v>
          </cell>
          <cell r="B825">
            <v>450</v>
          </cell>
        </row>
        <row r="826">
          <cell r="A826">
            <v>67732</v>
          </cell>
          <cell r="B826">
            <v>13888.43</v>
          </cell>
        </row>
        <row r="827">
          <cell r="A827">
            <v>67733</v>
          </cell>
          <cell r="B827">
            <v>0</v>
          </cell>
        </row>
        <row r="828">
          <cell r="A828">
            <v>67736</v>
          </cell>
          <cell r="B828">
            <v>119390.44</v>
          </cell>
        </row>
        <row r="829">
          <cell r="A829">
            <v>67737</v>
          </cell>
          <cell r="B829">
            <v>163856.03</v>
          </cell>
        </row>
        <row r="830">
          <cell r="A830">
            <v>67738</v>
          </cell>
          <cell r="B830">
            <v>0</v>
          </cell>
        </row>
        <row r="831">
          <cell r="A831">
            <v>67700</v>
          </cell>
          <cell r="B831">
            <v>1217030.47</v>
          </cell>
        </row>
        <row r="832">
          <cell r="A832">
            <v>67810</v>
          </cell>
          <cell r="B832">
            <v>51476.25</v>
          </cell>
        </row>
        <row r="833">
          <cell r="A833">
            <v>67812</v>
          </cell>
          <cell r="B833">
            <v>56649.27</v>
          </cell>
        </row>
        <row r="834">
          <cell r="A834">
            <v>67800</v>
          </cell>
          <cell r="B834">
            <v>108125.52</v>
          </cell>
        </row>
        <row r="835">
          <cell r="A835">
            <v>68010</v>
          </cell>
          <cell r="B835">
            <v>1395654.94</v>
          </cell>
        </row>
        <row r="836">
          <cell r="A836">
            <v>68011</v>
          </cell>
          <cell r="B836">
            <v>318800.09000000003</v>
          </cell>
        </row>
        <row r="837">
          <cell r="A837">
            <v>68012</v>
          </cell>
          <cell r="B837">
            <v>285154.99</v>
          </cell>
        </row>
        <row r="838">
          <cell r="A838">
            <v>68013</v>
          </cell>
          <cell r="B838">
            <v>31677.79</v>
          </cell>
        </row>
        <row r="839">
          <cell r="A839">
            <v>68014</v>
          </cell>
          <cell r="B839">
            <v>4911.49</v>
          </cell>
        </row>
        <row r="840">
          <cell r="A840">
            <v>68000</v>
          </cell>
          <cell r="B840">
            <v>2036199.3</v>
          </cell>
        </row>
        <row r="841">
          <cell r="A841">
            <v>68110</v>
          </cell>
          <cell r="B841">
            <v>15150.1</v>
          </cell>
        </row>
        <row r="842">
          <cell r="A842">
            <v>68111</v>
          </cell>
          <cell r="B842">
            <v>698349.02</v>
          </cell>
        </row>
        <row r="843">
          <cell r="A843">
            <v>68112</v>
          </cell>
          <cell r="B843">
            <v>204214.65</v>
          </cell>
        </row>
        <row r="844">
          <cell r="A844">
            <v>68100</v>
          </cell>
          <cell r="B844">
            <v>917713.77</v>
          </cell>
        </row>
        <row r="845">
          <cell r="A845">
            <v>68921</v>
          </cell>
          <cell r="B845">
            <v>-1020.88</v>
          </cell>
        </row>
        <row r="846">
          <cell r="A846">
            <v>68900</v>
          </cell>
          <cell r="B846">
            <v>-1020.88</v>
          </cell>
        </row>
        <row r="847">
          <cell r="A847">
            <v>69810</v>
          </cell>
          <cell r="B847">
            <v>-10050</v>
          </cell>
        </row>
        <row r="848">
          <cell r="A848">
            <v>69811</v>
          </cell>
          <cell r="B848">
            <v>-4671480</v>
          </cell>
        </row>
        <row r="849">
          <cell r="A849">
            <v>69812</v>
          </cell>
          <cell r="B849">
            <v>929086.7</v>
          </cell>
        </row>
        <row r="850">
          <cell r="A850">
            <v>69814</v>
          </cell>
          <cell r="B850">
            <v>-217722.58</v>
          </cell>
        </row>
        <row r="851">
          <cell r="A851">
            <v>69816</v>
          </cell>
          <cell r="B851">
            <v>6670216.29</v>
          </cell>
        </row>
        <row r="852">
          <cell r="A852">
            <v>69819</v>
          </cell>
          <cell r="B852">
            <v>5765.88</v>
          </cell>
        </row>
        <row r="853">
          <cell r="A853">
            <v>69824</v>
          </cell>
          <cell r="B853">
            <v>-12297.48</v>
          </cell>
        </row>
        <row r="854">
          <cell r="A854">
            <v>69825</v>
          </cell>
          <cell r="B854">
            <v>-262618.06</v>
          </cell>
        </row>
        <row r="855">
          <cell r="A855">
            <v>69800</v>
          </cell>
          <cell r="B855">
            <v>2430900.75</v>
          </cell>
        </row>
        <row r="856">
          <cell r="A856">
            <v>69910</v>
          </cell>
          <cell r="B856">
            <v>-351111262.88999999</v>
          </cell>
        </row>
        <row r="857">
          <cell r="A857">
            <v>69900</v>
          </cell>
          <cell r="B857">
            <v>-351111262.88999999</v>
          </cell>
        </row>
        <row r="858">
          <cell r="A858">
            <v>71010</v>
          </cell>
          <cell r="B858">
            <v>45117.54</v>
          </cell>
        </row>
        <row r="859">
          <cell r="A859">
            <v>71011</v>
          </cell>
          <cell r="B859">
            <v>534843.97</v>
          </cell>
        </row>
        <row r="860">
          <cell r="A860">
            <v>71013</v>
          </cell>
          <cell r="B860">
            <v>-14964886</v>
          </cell>
        </row>
        <row r="861">
          <cell r="A861">
            <v>71015</v>
          </cell>
          <cell r="B861">
            <v>5020590.38</v>
          </cell>
        </row>
        <row r="862">
          <cell r="A862">
            <v>71017</v>
          </cell>
          <cell r="B862">
            <v>12742.06</v>
          </cell>
        </row>
        <row r="863">
          <cell r="A863">
            <v>71018</v>
          </cell>
          <cell r="B863">
            <v>9471213.5899999999</v>
          </cell>
        </row>
        <row r="864">
          <cell r="A864">
            <v>71019</v>
          </cell>
          <cell r="B864">
            <v>11926124.67</v>
          </cell>
        </row>
        <row r="865">
          <cell r="A865">
            <v>71020</v>
          </cell>
          <cell r="B865">
            <v>1360298.63</v>
          </cell>
        </row>
        <row r="866">
          <cell r="A866">
            <v>71021</v>
          </cell>
          <cell r="B866">
            <v>174553.36</v>
          </cell>
        </row>
        <row r="867">
          <cell r="A867">
            <v>71023</v>
          </cell>
          <cell r="B867">
            <v>1009519.31</v>
          </cell>
        </row>
        <row r="868">
          <cell r="A868">
            <v>71024</v>
          </cell>
          <cell r="B868">
            <v>5321995.43</v>
          </cell>
        </row>
        <row r="869">
          <cell r="A869">
            <v>71000</v>
          </cell>
          <cell r="B869">
            <v>19912112.940000001</v>
          </cell>
        </row>
        <row r="870">
          <cell r="A870">
            <v>71110</v>
          </cell>
          <cell r="B870">
            <v>52309482.409999996</v>
          </cell>
        </row>
        <row r="871">
          <cell r="A871">
            <v>71111</v>
          </cell>
          <cell r="B871">
            <v>64755168</v>
          </cell>
        </row>
        <row r="872">
          <cell r="A872">
            <v>71112</v>
          </cell>
          <cell r="B872">
            <v>39414213.149999999</v>
          </cell>
        </row>
        <row r="873">
          <cell r="A873">
            <v>71100</v>
          </cell>
          <cell r="B873">
            <v>156478863.56</v>
          </cell>
        </row>
        <row r="874">
          <cell r="A874">
            <v>71210</v>
          </cell>
          <cell r="B874">
            <v>177008916.63999999</v>
          </cell>
        </row>
        <row r="875">
          <cell r="A875">
            <v>71211</v>
          </cell>
          <cell r="B875">
            <v>-1276002.99</v>
          </cell>
        </row>
        <row r="876">
          <cell r="A876">
            <v>71212</v>
          </cell>
          <cell r="B876">
            <v>1820205.94</v>
          </cell>
        </row>
        <row r="877">
          <cell r="A877">
            <v>71213</v>
          </cell>
          <cell r="B877">
            <v>-2517181.87</v>
          </cell>
        </row>
        <row r="878">
          <cell r="A878">
            <v>71214</v>
          </cell>
          <cell r="B878">
            <v>786311.37</v>
          </cell>
        </row>
        <row r="879">
          <cell r="A879">
            <v>71215</v>
          </cell>
          <cell r="B879">
            <v>-168128974.22</v>
          </cell>
        </row>
        <row r="880">
          <cell r="A880">
            <v>71216</v>
          </cell>
          <cell r="B880">
            <v>-231793379.72999999</v>
          </cell>
        </row>
        <row r="881">
          <cell r="A881">
            <v>71217</v>
          </cell>
          <cell r="B881">
            <v>244412153.28999999</v>
          </cell>
        </row>
        <row r="882">
          <cell r="A882">
            <v>71200</v>
          </cell>
          <cell r="B882">
            <v>20312048.43</v>
          </cell>
        </row>
        <row r="883">
          <cell r="A883">
            <v>71310</v>
          </cell>
          <cell r="B883">
            <v>472284.18</v>
          </cell>
        </row>
        <row r="884">
          <cell r="A884">
            <v>71311</v>
          </cell>
          <cell r="B884">
            <v>546.29</v>
          </cell>
        </row>
        <row r="885">
          <cell r="A885">
            <v>71300</v>
          </cell>
          <cell r="B885">
            <v>472830.47</v>
          </cell>
        </row>
        <row r="886">
          <cell r="A886">
            <v>72010</v>
          </cell>
          <cell r="B886">
            <v>-10141285.98</v>
          </cell>
        </row>
        <row r="887">
          <cell r="A887">
            <v>72011</v>
          </cell>
          <cell r="B887">
            <v>-5644802.5099999998</v>
          </cell>
        </row>
        <row r="888">
          <cell r="A888">
            <v>72012</v>
          </cell>
          <cell r="B888">
            <v>-4573.74</v>
          </cell>
        </row>
        <row r="889">
          <cell r="A889">
            <v>72014</v>
          </cell>
          <cell r="B889">
            <v>-5998628.04</v>
          </cell>
        </row>
        <row r="890">
          <cell r="A890">
            <v>72000</v>
          </cell>
          <cell r="B890">
            <v>-21789290.27</v>
          </cell>
        </row>
        <row r="891">
          <cell r="A891">
            <v>72310</v>
          </cell>
          <cell r="B891">
            <v>-12592245.42</v>
          </cell>
        </row>
        <row r="892">
          <cell r="A892">
            <v>72300</v>
          </cell>
          <cell r="B892">
            <v>-12592245.42</v>
          </cell>
        </row>
        <row r="893">
          <cell r="A893">
            <v>72910</v>
          </cell>
          <cell r="B893">
            <v>70567209.230000004</v>
          </cell>
        </row>
        <row r="894">
          <cell r="A894">
            <v>72900</v>
          </cell>
          <cell r="B894">
            <v>70567209.230000004</v>
          </cell>
        </row>
        <row r="895">
          <cell r="A895">
            <v>73010</v>
          </cell>
          <cell r="B895">
            <v>-244694.64</v>
          </cell>
        </row>
        <row r="896">
          <cell r="A896">
            <v>73000</v>
          </cell>
          <cell r="B896">
            <v>-244694.64</v>
          </cell>
        </row>
        <row r="897">
          <cell r="A897">
            <v>74010</v>
          </cell>
          <cell r="B897">
            <v>8107741.5499999998</v>
          </cell>
        </row>
        <row r="898">
          <cell r="A898">
            <v>74011</v>
          </cell>
          <cell r="B898">
            <v>-394626.89</v>
          </cell>
        </row>
        <row r="899">
          <cell r="A899">
            <v>74000</v>
          </cell>
          <cell r="B899">
            <v>7713114.6600000001</v>
          </cell>
        </row>
        <row r="900">
          <cell r="A900">
            <v>74110</v>
          </cell>
          <cell r="B900">
            <v>183</v>
          </cell>
        </row>
        <row r="901">
          <cell r="A901">
            <v>74100</v>
          </cell>
          <cell r="B901">
            <v>183</v>
          </cell>
        </row>
        <row r="902">
          <cell r="A902">
            <v>79910</v>
          </cell>
          <cell r="B902">
            <v>-239605095.19999999</v>
          </cell>
        </row>
        <row r="903">
          <cell r="A903">
            <v>79900</v>
          </cell>
          <cell r="B903">
            <v>-239605095.19999999</v>
          </cell>
        </row>
        <row r="904">
          <cell r="A904">
            <v>81310</v>
          </cell>
          <cell r="B904">
            <v>62509.49</v>
          </cell>
        </row>
        <row r="905">
          <cell r="A905">
            <v>81311</v>
          </cell>
          <cell r="B905">
            <v>-4193.24</v>
          </cell>
        </row>
        <row r="906">
          <cell r="A906">
            <v>81300</v>
          </cell>
          <cell r="B906">
            <v>58316.25</v>
          </cell>
        </row>
        <row r="907">
          <cell r="A907">
            <v>82010</v>
          </cell>
          <cell r="B907">
            <v>-92169696.539999992</v>
          </cell>
        </row>
        <row r="908">
          <cell r="A908">
            <v>82000</v>
          </cell>
          <cell r="B908">
            <v>-92169696.539999992</v>
          </cell>
        </row>
        <row r="909">
          <cell r="A909">
            <v>82111</v>
          </cell>
          <cell r="B909">
            <v>-1089469.6000000001</v>
          </cell>
        </row>
        <row r="910">
          <cell r="A910">
            <v>82100</v>
          </cell>
          <cell r="B910">
            <v>-1089469.6000000001</v>
          </cell>
        </row>
        <row r="911">
          <cell r="A911">
            <v>82310</v>
          </cell>
          <cell r="B911">
            <v>0</v>
          </cell>
        </row>
        <row r="912">
          <cell r="A912">
            <v>82300</v>
          </cell>
          <cell r="B912">
            <v>0</v>
          </cell>
        </row>
        <row r="913">
          <cell r="A913">
            <v>83010</v>
          </cell>
          <cell r="B913">
            <v>12963462.48</v>
          </cell>
        </row>
        <row r="914">
          <cell r="A914">
            <v>83011</v>
          </cell>
          <cell r="B914">
            <v>5459157.1399999997</v>
          </cell>
        </row>
        <row r="915">
          <cell r="A915">
            <v>83000</v>
          </cell>
          <cell r="B915">
            <v>18422619.620000001</v>
          </cell>
        </row>
        <row r="916">
          <cell r="A916">
            <v>83110</v>
          </cell>
          <cell r="B916">
            <v>136.36000000000001</v>
          </cell>
        </row>
        <row r="917">
          <cell r="A917">
            <v>83111</v>
          </cell>
          <cell r="B917">
            <v>8250.25</v>
          </cell>
        </row>
        <row r="918">
          <cell r="A918">
            <v>83112</v>
          </cell>
          <cell r="B918">
            <v>71029.94</v>
          </cell>
        </row>
        <row r="919">
          <cell r="A919">
            <v>83100</v>
          </cell>
          <cell r="B919">
            <v>79416.55</v>
          </cell>
        </row>
        <row r="920">
          <cell r="A920">
            <v>83210</v>
          </cell>
          <cell r="B920">
            <v>859.26</v>
          </cell>
        </row>
        <row r="921">
          <cell r="A921">
            <v>83211</v>
          </cell>
          <cell r="B921">
            <v>6587.48</v>
          </cell>
        </row>
        <row r="922">
          <cell r="A922">
            <v>83212</v>
          </cell>
          <cell r="B922">
            <v>123587.98</v>
          </cell>
        </row>
        <row r="923">
          <cell r="A923">
            <v>83200</v>
          </cell>
          <cell r="B923">
            <v>131034.72</v>
          </cell>
        </row>
        <row r="924">
          <cell r="A924">
            <v>84010</v>
          </cell>
          <cell r="B924">
            <v>-18596.25</v>
          </cell>
        </row>
        <row r="925">
          <cell r="A925">
            <v>84011</v>
          </cell>
          <cell r="B925">
            <v>-393740.82</v>
          </cell>
        </row>
        <row r="926">
          <cell r="A926">
            <v>84012</v>
          </cell>
          <cell r="B926">
            <v>-118576.51</v>
          </cell>
        </row>
        <row r="927">
          <cell r="A927">
            <v>84013</v>
          </cell>
          <cell r="B927">
            <v>67356.44</v>
          </cell>
        </row>
        <row r="928">
          <cell r="A928">
            <v>84000</v>
          </cell>
          <cell r="B928">
            <v>-463557.14</v>
          </cell>
        </row>
        <row r="929">
          <cell r="A929">
            <v>84110</v>
          </cell>
          <cell r="B929">
            <v>-2841029.06</v>
          </cell>
        </row>
        <row r="930">
          <cell r="A930">
            <v>84100</v>
          </cell>
          <cell r="B930">
            <v>-2841029.06</v>
          </cell>
        </row>
        <row r="931">
          <cell r="A931">
            <v>84210</v>
          </cell>
          <cell r="B931">
            <v>-3023050.54</v>
          </cell>
        </row>
        <row r="932">
          <cell r="A932">
            <v>84211</v>
          </cell>
          <cell r="B932">
            <v>1719690.72</v>
          </cell>
        </row>
        <row r="933">
          <cell r="A933">
            <v>84212</v>
          </cell>
          <cell r="B933">
            <v>-10384087.119999999</v>
          </cell>
        </row>
        <row r="934">
          <cell r="A934">
            <v>84213</v>
          </cell>
          <cell r="B934">
            <v>8134438.25</v>
          </cell>
        </row>
        <row r="935">
          <cell r="A935">
            <v>84214</v>
          </cell>
          <cell r="B935">
            <v>-593754.13</v>
          </cell>
        </row>
        <row r="936">
          <cell r="A936">
            <v>84215</v>
          </cell>
          <cell r="B936">
            <v>331862.53999999998</v>
          </cell>
        </row>
        <row r="937">
          <cell r="A937">
            <v>84200</v>
          </cell>
          <cell r="B937">
            <v>-3814900.28</v>
          </cell>
        </row>
        <row r="938">
          <cell r="A938">
            <v>84310</v>
          </cell>
          <cell r="B938">
            <v>-14027087.449999999</v>
          </cell>
        </row>
        <row r="939">
          <cell r="A939">
            <v>84311</v>
          </cell>
          <cell r="B939">
            <v>75570781.469999999</v>
          </cell>
        </row>
        <row r="940">
          <cell r="A940">
            <v>84312</v>
          </cell>
          <cell r="B940">
            <v>-54187132.789999999</v>
          </cell>
        </row>
        <row r="941">
          <cell r="A941">
            <v>84314</v>
          </cell>
          <cell r="B941">
            <v>260276.52</v>
          </cell>
        </row>
        <row r="942">
          <cell r="A942">
            <v>84315</v>
          </cell>
          <cell r="B942">
            <v>25160782.09</v>
          </cell>
        </row>
        <row r="943">
          <cell r="A943">
            <v>84316</v>
          </cell>
          <cell r="B943">
            <v>-23939582.52</v>
          </cell>
        </row>
        <row r="944">
          <cell r="A944">
            <v>84300</v>
          </cell>
          <cell r="B944">
            <v>8838037.3200000003</v>
          </cell>
        </row>
        <row r="945">
          <cell r="A945">
            <v>84510</v>
          </cell>
          <cell r="B945">
            <v>19138824.469999999</v>
          </cell>
        </row>
        <row r="946">
          <cell r="A946">
            <v>84511</v>
          </cell>
          <cell r="B946">
            <v>-4693986</v>
          </cell>
        </row>
        <row r="947">
          <cell r="A947">
            <v>84500</v>
          </cell>
          <cell r="B947">
            <v>14444838.470000001</v>
          </cell>
        </row>
        <row r="948">
          <cell r="A948">
            <v>84610</v>
          </cell>
          <cell r="B948">
            <v>8001506.54</v>
          </cell>
        </row>
        <row r="949">
          <cell r="A949">
            <v>84611</v>
          </cell>
          <cell r="B949">
            <v>-13543337.15</v>
          </cell>
        </row>
        <row r="950">
          <cell r="A950">
            <v>84612</v>
          </cell>
          <cell r="B950">
            <v>512030.75</v>
          </cell>
        </row>
        <row r="951">
          <cell r="A951">
            <v>84613</v>
          </cell>
          <cell r="B951">
            <v>4027292.02</v>
          </cell>
        </row>
        <row r="952">
          <cell r="A952">
            <v>84600</v>
          </cell>
          <cell r="B952">
            <v>-1002507.84</v>
          </cell>
        </row>
        <row r="953">
          <cell r="A953">
            <v>84811</v>
          </cell>
          <cell r="B953">
            <v>5065718.79</v>
          </cell>
        </row>
        <row r="954">
          <cell r="A954">
            <v>84812</v>
          </cell>
          <cell r="B954">
            <v>7034559.1500000004</v>
          </cell>
        </row>
        <row r="955">
          <cell r="A955">
            <v>84813</v>
          </cell>
          <cell r="B955">
            <v>-3204666.21</v>
          </cell>
        </row>
        <row r="956">
          <cell r="A956">
            <v>84814</v>
          </cell>
          <cell r="B956">
            <v>-82805.929999999993</v>
          </cell>
        </row>
        <row r="957">
          <cell r="A957">
            <v>84815</v>
          </cell>
          <cell r="B957">
            <v>5730149.79</v>
          </cell>
        </row>
        <row r="958">
          <cell r="A958">
            <v>84816</v>
          </cell>
          <cell r="B958">
            <v>0</v>
          </cell>
        </row>
        <row r="959">
          <cell r="A959">
            <v>84817</v>
          </cell>
          <cell r="B959">
            <v>-4066688.29</v>
          </cell>
        </row>
        <row r="960">
          <cell r="A960">
            <v>84800</v>
          </cell>
          <cell r="B960">
            <v>10476267.300000001</v>
          </cell>
        </row>
        <row r="961">
          <cell r="A961">
            <v>89910</v>
          </cell>
          <cell r="B961">
            <v>62737295.640000001</v>
          </cell>
        </row>
        <row r="962">
          <cell r="A962">
            <v>89900</v>
          </cell>
          <cell r="B962">
            <v>62737295.640000001</v>
          </cell>
        </row>
      </sheetData>
      <sheetData sheetId="2">
        <row r="1">
          <cell r="A1">
            <v>11010</v>
          </cell>
        </row>
        <row r="4">
          <cell r="A4">
            <v>11630</v>
          </cell>
          <cell r="B4">
            <v>343283.21</v>
          </cell>
        </row>
        <row r="5">
          <cell r="A5">
            <v>11640</v>
          </cell>
          <cell r="B5">
            <v>64248.41</v>
          </cell>
        </row>
        <row r="6">
          <cell r="A6">
            <v>11650</v>
          </cell>
          <cell r="B6">
            <v>82616.100000000006</v>
          </cell>
        </row>
        <row r="7">
          <cell r="A7">
            <v>11660</v>
          </cell>
          <cell r="B7">
            <v>17547884.489999998</v>
          </cell>
        </row>
        <row r="8">
          <cell r="A8">
            <v>11670</v>
          </cell>
          <cell r="B8">
            <v>355765.21</v>
          </cell>
        </row>
        <row r="9">
          <cell r="A9">
            <v>11674</v>
          </cell>
          <cell r="B9">
            <v>1540.66</v>
          </cell>
        </row>
        <row r="10">
          <cell r="A10">
            <v>11680</v>
          </cell>
          <cell r="B10">
            <v>0</v>
          </cell>
        </row>
        <row r="11">
          <cell r="A11">
            <v>116</v>
          </cell>
          <cell r="B11">
            <v>18395338.079999998</v>
          </cell>
        </row>
        <row r="12">
          <cell r="A12">
            <v>11797</v>
          </cell>
          <cell r="B12">
            <v>0</v>
          </cell>
        </row>
        <row r="13">
          <cell r="A13">
            <v>117</v>
          </cell>
          <cell r="B13">
            <v>0</v>
          </cell>
        </row>
        <row r="14">
          <cell r="A14">
            <v>14110</v>
          </cell>
          <cell r="B14">
            <v>71738.31</v>
          </cell>
        </row>
        <row r="15">
          <cell r="A15">
            <v>14112</v>
          </cell>
          <cell r="B15">
            <v>14423.52</v>
          </cell>
        </row>
        <row r="16">
          <cell r="A16">
            <v>14113</v>
          </cell>
          <cell r="B16">
            <v>1361212.69</v>
          </cell>
        </row>
        <row r="17">
          <cell r="A17">
            <v>141</v>
          </cell>
          <cell r="B17">
            <v>1447374.52</v>
          </cell>
        </row>
        <row r="18">
          <cell r="A18">
            <v>14215</v>
          </cell>
          <cell r="B18">
            <v>1035927.1</v>
          </cell>
        </row>
        <row r="19">
          <cell r="A19">
            <v>142</v>
          </cell>
          <cell r="B19">
            <v>1035927.1</v>
          </cell>
        </row>
        <row r="20">
          <cell r="A20">
            <v>14314</v>
          </cell>
          <cell r="B20">
            <v>0</v>
          </cell>
        </row>
        <row r="21">
          <cell r="A21">
            <v>14316</v>
          </cell>
          <cell r="B21">
            <v>125056.11</v>
          </cell>
        </row>
        <row r="22">
          <cell r="A22">
            <v>143</v>
          </cell>
          <cell r="B22">
            <v>125056.11</v>
          </cell>
        </row>
        <row r="23">
          <cell r="A23">
            <v>14410</v>
          </cell>
          <cell r="B23">
            <v>88276.97</v>
          </cell>
        </row>
        <row r="24">
          <cell r="A24">
            <v>14411</v>
          </cell>
          <cell r="B24">
            <v>117481.01</v>
          </cell>
        </row>
        <row r="25">
          <cell r="A25">
            <v>14412</v>
          </cell>
          <cell r="B25">
            <v>2150150.04</v>
          </cell>
        </row>
        <row r="26">
          <cell r="A26">
            <v>14413</v>
          </cell>
          <cell r="B26">
            <v>556.20000000000005</v>
          </cell>
        </row>
        <row r="27">
          <cell r="A27">
            <v>14414</v>
          </cell>
          <cell r="B27">
            <v>454.7</v>
          </cell>
        </row>
        <row r="28">
          <cell r="A28">
            <v>14415</v>
          </cell>
          <cell r="B28">
            <v>678.6</v>
          </cell>
        </row>
        <row r="29">
          <cell r="A29">
            <v>14416</v>
          </cell>
          <cell r="B29">
            <v>38242.11</v>
          </cell>
        </row>
        <row r="30">
          <cell r="A30">
            <v>14417</v>
          </cell>
          <cell r="B30">
            <v>38136.959999999999</v>
          </cell>
        </row>
        <row r="31">
          <cell r="A31">
            <v>14419</v>
          </cell>
          <cell r="B31">
            <v>0</v>
          </cell>
        </row>
        <row r="32">
          <cell r="A32">
            <v>144</v>
          </cell>
          <cell r="B32">
            <v>2433976.59</v>
          </cell>
        </row>
        <row r="33">
          <cell r="A33">
            <v>14510</v>
          </cell>
          <cell r="B33">
            <v>2261552.17</v>
          </cell>
        </row>
        <row r="34">
          <cell r="A34">
            <v>14511</v>
          </cell>
          <cell r="B34">
            <v>307692.14</v>
          </cell>
        </row>
        <row r="35">
          <cell r="A35">
            <v>14514</v>
          </cell>
          <cell r="B35">
            <v>44658.32</v>
          </cell>
        </row>
        <row r="36">
          <cell r="A36">
            <v>14517</v>
          </cell>
          <cell r="B36">
            <v>0</v>
          </cell>
        </row>
        <row r="37">
          <cell r="A37">
            <v>14518</v>
          </cell>
          <cell r="B37">
            <v>27821294.34</v>
          </cell>
        </row>
        <row r="38">
          <cell r="A38">
            <v>14519</v>
          </cell>
          <cell r="B38">
            <v>192921.98</v>
          </cell>
        </row>
        <row r="39">
          <cell r="A39">
            <v>14520</v>
          </cell>
          <cell r="B39">
            <v>1533285.36</v>
          </cell>
        </row>
        <row r="40">
          <cell r="A40">
            <v>14521</v>
          </cell>
          <cell r="B40">
            <v>0</v>
          </cell>
        </row>
        <row r="41">
          <cell r="A41">
            <v>14522</v>
          </cell>
          <cell r="B41">
            <v>0</v>
          </cell>
        </row>
        <row r="42">
          <cell r="A42">
            <v>14523</v>
          </cell>
          <cell r="B42">
            <v>74288.2</v>
          </cell>
        </row>
        <row r="43">
          <cell r="A43">
            <v>14526</v>
          </cell>
          <cell r="B43">
            <v>28656.799999999999</v>
          </cell>
        </row>
        <row r="44">
          <cell r="A44">
            <v>14528</v>
          </cell>
          <cell r="B44">
            <v>0</v>
          </cell>
        </row>
        <row r="45">
          <cell r="A45">
            <v>14529</v>
          </cell>
          <cell r="B45">
            <v>0</v>
          </cell>
        </row>
        <row r="46">
          <cell r="A46">
            <v>145</v>
          </cell>
          <cell r="B46">
            <v>32264349.309999999</v>
          </cell>
        </row>
        <row r="47">
          <cell r="A47">
            <v>14710</v>
          </cell>
          <cell r="B47">
            <v>3636141.78</v>
          </cell>
        </row>
        <row r="48">
          <cell r="A48">
            <v>14711</v>
          </cell>
          <cell r="B48">
            <v>368359.76</v>
          </cell>
        </row>
        <row r="49">
          <cell r="A49">
            <v>14713</v>
          </cell>
          <cell r="B49">
            <v>-581822.62</v>
          </cell>
        </row>
        <row r="50">
          <cell r="A50">
            <v>14714</v>
          </cell>
          <cell r="B50">
            <v>7515176.0300000003</v>
          </cell>
        </row>
        <row r="51">
          <cell r="A51">
            <v>14716</v>
          </cell>
          <cell r="B51">
            <v>508312.53</v>
          </cell>
        </row>
        <row r="52">
          <cell r="A52">
            <v>14717</v>
          </cell>
          <cell r="B52">
            <v>138086.5</v>
          </cell>
        </row>
        <row r="53">
          <cell r="A53">
            <v>14718</v>
          </cell>
          <cell r="B53">
            <v>5917.27</v>
          </cell>
        </row>
        <row r="54">
          <cell r="A54">
            <v>14719</v>
          </cell>
          <cell r="B54">
            <v>0</v>
          </cell>
        </row>
        <row r="55">
          <cell r="A55">
            <v>147</v>
          </cell>
          <cell r="B55">
            <v>11590171.25</v>
          </cell>
        </row>
        <row r="56">
          <cell r="A56">
            <v>14810</v>
          </cell>
          <cell r="B56">
            <v>138315.07</v>
          </cell>
        </row>
        <row r="57">
          <cell r="A57">
            <v>14813</v>
          </cell>
          <cell r="B57">
            <v>0</v>
          </cell>
        </row>
        <row r="58">
          <cell r="A58">
            <v>14814</v>
          </cell>
          <cell r="B58">
            <v>0</v>
          </cell>
        </row>
        <row r="59">
          <cell r="A59">
            <v>14815</v>
          </cell>
          <cell r="B59">
            <v>64769.69</v>
          </cell>
        </row>
        <row r="60">
          <cell r="A60">
            <v>14816</v>
          </cell>
          <cell r="B60">
            <v>5755.16</v>
          </cell>
        </row>
        <row r="61">
          <cell r="A61">
            <v>14817</v>
          </cell>
          <cell r="B61">
            <v>0</v>
          </cell>
        </row>
        <row r="62">
          <cell r="A62">
            <v>148</v>
          </cell>
          <cell r="B62">
            <v>208839.92</v>
          </cell>
        </row>
        <row r="63">
          <cell r="A63">
            <v>14901</v>
          </cell>
          <cell r="B63">
            <v>-79277513.480000004</v>
          </cell>
        </row>
        <row r="64">
          <cell r="A64">
            <v>14970</v>
          </cell>
          <cell r="B64">
            <v>-27021573.539999999</v>
          </cell>
        </row>
        <row r="65">
          <cell r="A65">
            <v>14971</v>
          </cell>
          <cell r="B65">
            <v>25927040.550000001</v>
          </cell>
        </row>
        <row r="66">
          <cell r="A66">
            <v>14972</v>
          </cell>
          <cell r="B66">
            <v>29407685.510000002</v>
          </cell>
        </row>
        <row r="67">
          <cell r="A67">
            <v>14973</v>
          </cell>
          <cell r="B67">
            <v>14997234.710000001</v>
          </cell>
        </row>
        <row r="68">
          <cell r="A68">
            <v>14974</v>
          </cell>
          <cell r="B68">
            <v>5078979.93</v>
          </cell>
        </row>
        <row r="69">
          <cell r="A69">
            <v>14975</v>
          </cell>
          <cell r="B69">
            <v>667785.41</v>
          </cell>
        </row>
        <row r="70">
          <cell r="A70">
            <v>14976</v>
          </cell>
          <cell r="B70">
            <v>2427858.3199999998</v>
          </cell>
        </row>
        <row r="71">
          <cell r="A71">
            <v>14977</v>
          </cell>
          <cell r="B71">
            <v>1876457.51</v>
          </cell>
        </row>
        <row r="72">
          <cell r="A72">
            <v>14979</v>
          </cell>
          <cell r="B72">
            <v>26057518.25</v>
          </cell>
        </row>
        <row r="73">
          <cell r="A73">
            <v>14980</v>
          </cell>
          <cell r="B73">
            <v>0</v>
          </cell>
        </row>
        <row r="74">
          <cell r="A74">
            <v>14981</v>
          </cell>
          <cell r="B74">
            <v>0</v>
          </cell>
        </row>
        <row r="75">
          <cell r="A75">
            <v>14982</v>
          </cell>
          <cell r="B75">
            <v>-31507763.710000001</v>
          </cell>
        </row>
        <row r="76">
          <cell r="A76">
            <v>14983</v>
          </cell>
          <cell r="B76">
            <v>26913301.16</v>
          </cell>
        </row>
        <row r="77">
          <cell r="A77">
            <v>14989</v>
          </cell>
          <cell r="B77">
            <v>-95822999.609999999</v>
          </cell>
        </row>
        <row r="78">
          <cell r="A78">
            <v>14990</v>
          </cell>
          <cell r="B78">
            <v>11942564.310000001</v>
          </cell>
        </row>
        <row r="79">
          <cell r="A79">
            <v>14991</v>
          </cell>
          <cell r="B79">
            <v>4993928.5199999996</v>
          </cell>
        </row>
        <row r="80">
          <cell r="A80">
            <v>14992</v>
          </cell>
          <cell r="B80">
            <v>58995.29</v>
          </cell>
        </row>
        <row r="81">
          <cell r="A81">
            <v>14995</v>
          </cell>
          <cell r="B81">
            <v>-92317.93</v>
          </cell>
        </row>
        <row r="82">
          <cell r="A82">
            <v>14998</v>
          </cell>
          <cell r="B82">
            <v>5777756.7300000004</v>
          </cell>
        </row>
        <row r="83">
          <cell r="A83">
            <v>14999</v>
          </cell>
          <cell r="B83">
            <v>-1682451.41</v>
          </cell>
        </row>
        <row r="84">
          <cell r="A84">
            <v>149</v>
          </cell>
          <cell r="B84">
            <v>-79277513.480000004</v>
          </cell>
        </row>
        <row r="85">
          <cell r="A85">
            <v>15010</v>
          </cell>
          <cell r="B85">
            <v>57074798.350000001</v>
          </cell>
        </row>
        <row r="86">
          <cell r="A86">
            <v>15011</v>
          </cell>
          <cell r="B86">
            <v>22107.57</v>
          </cell>
        </row>
        <row r="87">
          <cell r="A87">
            <v>15012</v>
          </cell>
          <cell r="B87">
            <v>18787.68</v>
          </cell>
        </row>
        <row r="88">
          <cell r="A88">
            <v>15013</v>
          </cell>
          <cell r="B88">
            <v>368246.44</v>
          </cell>
        </row>
        <row r="89">
          <cell r="A89">
            <v>15014</v>
          </cell>
          <cell r="B89">
            <v>2080368.45</v>
          </cell>
        </row>
        <row r="90">
          <cell r="A90">
            <v>15015</v>
          </cell>
          <cell r="B90">
            <v>184211.53</v>
          </cell>
        </row>
        <row r="91">
          <cell r="A91">
            <v>15016</v>
          </cell>
          <cell r="B91">
            <v>1749571.78</v>
          </cell>
        </row>
        <row r="92">
          <cell r="A92">
            <v>150</v>
          </cell>
          <cell r="B92">
            <v>61498091.799999997</v>
          </cell>
        </row>
        <row r="93">
          <cell r="A93">
            <v>15110</v>
          </cell>
          <cell r="B93">
            <v>27667405.789999999</v>
          </cell>
        </row>
        <row r="94">
          <cell r="A94">
            <v>151</v>
          </cell>
          <cell r="B94">
            <v>27667405.789999999</v>
          </cell>
        </row>
        <row r="95">
          <cell r="A95">
            <v>15210</v>
          </cell>
          <cell r="B95">
            <v>2720253.57</v>
          </cell>
        </row>
        <row r="96">
          <cell r="A96">
            <v>15211</v>
          </cell>
          <cell r="B96">
            <v>179937.94</v>
          </cell>
        </row>
        <row r="97">
          <cell r="A97">
            <v>15212</v>
          </cell>
          <cell r="B97">
            <v>19207.78</v>
          </cell>
        </row>
        <row r="98">
          <cell r="A98">
            <v>15213</v>
          </cell>
          <cell r="B98">
            <v>0</v>
          </cell>
        </row>
        <row r="99">
          <cell r="A99">
            <v>15214</v>
          </cell>
          <cell r="B99">
            <v>68584.52</v>
          </cell>
        </row>
        <row r="100">
          <cell r="A100">
            <v>152</v>
          </cell>
          <cell r="B100">
            <v>2987983.81</v>
          </cell>
        </row>
        <row r="101">
          <cell r="A101">
            <v>16010</v>
          </cell>
          <cell r="B101">
            <v>10.32</v>
          </cell>
        </row>
        <row r="102">
          <cell r="A102">
            <v>16012</v>
          </cell>
          <cell r="B102">
            <v>0</v>
          </cell>
        </row>
        <row r="103">
          <cell r="A103">
            <v>160</v>
          </cell>
          <cell r="B103">
            <v>10.32</v>
          </cell>
        </row>
        <row r="104">
          <cell r="A104">
            <v>16112</v>
          </cell>
          <cell r="B104">
            <v>0</v>
          </cell>
        </row>
        <row r="105">
          <cell r="A105">
            <v>161</v>
          </cell>
          <cell r="B105">
            <v>0</v>
          </cell>
        </row>
        <row r="106">
          <cell r="A106">
            <v>16210</v>
          </cell>
          <cell r="B106">
            <v>5750.74</v>
          </cell>
        </row>
        <row r="107">
          <cell r="A107">
            <v>16220</v>
          </cell>
          <cell r="B107">
            <v>1087.82</v>
          </cell>
        </row>
        <row r="108">
          <cell r="A108">
            <v>16223</v>
          </cell>
          <cell r="B108">
            <v>0</v>
          </cell>
        </row>
        <row r="109">
          <cell r="A109">
            <v>16229</v>
          </cell>
          <cell r="B109">
            <v>5718.23</v>
          </cell>
        </row>
        <row r="110">
          <cell r="A110">
            <v>16243</v>
          </cell>
          <cell r="B110">
            <v>298.19</v>
          </cell>
        </row>
        <row r="111">
          <cell r="A111">
            <v>16252</v>
          </cell>
          <cell r="B111">
            <v>21014.03</v>
          </cell>
        </row>
        <row r="112">
          <cell r="A112">
            <v>162</v>
          </cell>
          <cell r="B112">
            <v>33869.01</v>
          </cell>
        </row>
        <row r="113">
          <cell r="A113">
            <v>16329</v>
          </cell>
          <cell r="B113">
            <v>412.79</v>
          </cell>
        </row>
        <row r="114">
          <cell r="A114">
            <v>163</v>
          </cell>
          <cell r="B114">
            <v>412.79</v>
          </cell>
        </row>
        <row r="115">
          <cell r="A115">
            <v>19013</v>
          </cell>
          <cell r="B115">
            <v>8001.34</v>
          </cell>
        </row>
        <row r="116">
          <cell r="A116">
            <v>19014</v>
          </cell>
          <cell r="B116">
            <v>0</v>
          </cell>
        </row>
        <row r="117">
          <cell r="A117">
            <v>190</v>
          </cell>
          <cell r="B117">
            <v>8001.34</v>
          </cell>
        </row>
        <row r="118">
          <cell r="A118">
            <v>22010</v>
          </cell>
          <cell r="B118">
            <v>-29126768.370000001</v>
          </cell>
        </row>
        <row r="119">
          <cell r="A119">
            <v>22011</v>
          </cell>
          <cell r="B119">
            <v>-3509675.17</v>
          </cell>
        </row>
        <row r="120">
          <cell r="A120">
            <v>22012</v>
          </cell>
          <cell r="B120">
            <v>0</v>
          </cell>
        </row>
        <row r="121">
          <cell r="A121">
            <v>22014</v>
          </cell>
          <cell r="B121">
            <v>0</v>
          </cell>
        </row>
        <row r="122">
          <cell r="A122">
            <v>22015</v>
          </cell>
          <cell r="B122">
            <v>0</v>
          </cell>
        </row>
        <row r="123">
          <cell r="A123">
            <v>22016</v>
          </cell>
          <cell r="B123">
            <v>0</v>
          </cell>
        </row>
        <row r="124">
          <cell r="A124">
            <v>22019</v>
          </cell>
          <cell r="B124">
            <v>651864.46</v>
          </cell>
        </row>
        <row r="125">
          <cell r="A125">
            <v>220</v>
          </cell>
          <cell r="B125">
            <v>-31984579.079999998</v>
          </cell>
        </row>
        <row r="126">
          <cell r="A126">
            <v>22110</v>
          </cell>
          <cell r="B126">
            <v>-21827942.399999999</v>
          </cell>
        </row>
        <row r="127">
          <cell r="A127">
            <v>22111</v>
          </cell>
          <cell r="B127">
            <v>-385190.27</v>
          </cell>
        </row>
        <row r="128">
          <cell r="A128">
            <v>22112</v>
          </cell>
          <cell r="B128">
            <v>227557.32</v>
          </cell>
        </row>
        <row r="129">
          <cell r="A129">
            <v>22113</v>
          </cell>
          <cell r="B129">
            <v>0</v>
          </cell>
        </row>
        <row r="130">
          <cell r="A130">
            <v>22119</v>
          </cell>
          <cell r="B130">
            <v>-21665.42</v>
          </cell>
        </row>
        <row r="131">
          <cell r="A131">
            <v>22120</v>
          </cell>
          <cell r="B131">
            <v>-554860.92000000004</v>
          </cell>
        </row>
        <row r="132">
          <cell r="A132">
            <v>22121</v>
          </cell>
          <cell r="B132">
            <v>-56905.53</v>
          </cell>
        </row>
        <row r="133">
          <cell r="A133">
            <v>22122</v>
          </cell>
          <cell r="B133">
            <v>-55868.06</v>
          </cell>
        </row>
        <row r="134">
          <cell r="A134">
            <v>22123</v>
          </cell>
          <cell r="B134">
            <v>-3729.8</v>
          </cell>
        </row>
        <row r="135">
          <cell r="A135">
            <v>22124</v>
          </cell>
          <cell r="B135">
            <v>0</v>
          </cell>
        </row>
        <row r="136">
          <cell r="A136">
            <v>22125</v>
          </cell>
          <cell r="B136">
            <v>0</v>
          </cell>
        </row>
        <row r="137">
          <cell r="A137">
            <v>22128</v>
          </cell>
          <cell r="B137">
            <v>-2.96</v>
          </cell>
        </row>
        <row r="138">
          <cell r="A138">
            <v>221</v>
          </cell>
          <cell r="B138">
            <v>-22678608.039999999</v>
          </cell>
        </row>
        <row r="139">
          <cell r="A139">
            <v>22210</v>
          </cell>
          <cell r="B139">
            <v>-1989616.57</v>
          </cell>
        </row>
        <row r="140">
          <cell r="A140">
            <v>22211</v>
          </cell>
          <cell r="B140">
            <v>-36983.519999999997</v>
          </cell>
        </row>
        <row r="141">
          <cell r="A141">
            <v>22212</v>
          </cell>
          <cell r="B141">
            <v>-18587.39</v>
          </cell>
        </row>
        <row r="142">
          <cell r="A142">
            <v>22213</v>
          </cell>
          <cell r="B142">
            <v>-288753.89</v>
          </cell>
        </row>
        <row r="143">
          <cell r="A143">
            <v>22214</v>
          </cell>
          <cell r="B143">
            <v>-1279268.75</v>
          </cell>
        </row>
        <row r="144">
          <cell r="A144">
            <v>22215</v>
          </cell>
          <cell r="B144">
            <v>-24230.47</v>
          </cell>
        </row>
        <row r="145">
          <cell r="A145">
            <v>22216</v>
          </cell>
          <cell r="B145">
            <v>-27515.43</v>
          </cell>
        </row>
        <row r="146">
          <cell r="A146">
            <v>22217</v>
          </cell>
          <cell r="B146">
            <v>-3376.88</v>
          </cell>
        </row>
        <row r="147">
          <cell r="A147">
            <v>22218</v>
          </cell>
          <cell r="B147">
            <v>0</v>
          </cell>
        </row>
        <row r="148">
          <cell r="A148">
            <v>22219</v>
          </cell>
          <cell r="B148">
            <v>-1305.51</v>
          </cell>
        </row>
        <row r="149">
          <cell r="A149">
            <v>22220</v>
          </cell>
          <cell r="B149">
            <v>-383.89</v>
          </cell>
        </row>
        <row r="150">
          <cell r="A150">
            <v>22221</v>
          </cell>
          <cell r="B150">
            <v>17891.169999999998</v>
          </cell>
        </row>
        <row r="151">
          <cell r="A151">
            <v>22222</v>
          </cell>
          <cell r="B151">
            <v>-17237.62</v>
          </cell>
        </row>
        <row r="152">
          <cell r="A152">
            <v>22223</v>
          </cell>
          <cell r="B152">
            <v>0</v>
          </cell>
        </row>
        <row r="153">
          <cell r="A153">
            <v>22224</v>
          </cell>
          <cell r="B153">
            <v>73079.460000000006</v>
          </cell>
        </row>
        <row r="154">
          <cell r="A154">
            <v>22225</v>
          </cell>
          <cell r="B154">
            <v>-327296.59000000003</v>
          </cell>
        </row>
        <row r="155">
          <cell r="A155">
            <v>222</v>
          </cell>
          <cell r="B155">
            <v>-3923585.88</v>
          </cell>
        </row>
        <row r="156">
          <cell r="A156">
            <v>22310</v>
          </cell>
          <cell r="B156">
            <v>-10299920.01</v>
          </cell>
        </row>
        <row r="157">
          <cell r="A157">
            <v>22312</v>
          </cell>
          <cell r="B157">
            <v>-3218965.65</v>
          </cell>
        </row>
        <row r="158">
          <cell r="A158">
            <v>22313</v>
          </cell>
          <cell r="B158">
            <v>0</v>
          </cell>
        </row>
        <row r="159">
          <cell r="A159">
            <v>22315</v>
          </cell>
          <cell r="B159">
            <v>59.06</v>
          </cell>
        </row>
        <row r="160">
          <cell r="A160">
            <v>22316</v>
          </cell>
          <cell r="B160">
            <v>-19702.669999999998</v>
          </cell>
        </row>
        <row r="161">
          <cell r="A161">
            <v>22318</v>
          </cell>
          <cell r="B161">
            <v>-4161.34</v>
          </cell>
        </row>
        <row r="162">
          <cell r="A162">
            <v>22319</v>
          </cell>
          <cell r="B162">
            <v>-170363.87</v>
          </cell>
        </row>
        <row r="163">
          <cell r="A163">
            <v>22320</v>
          </cell>
          <cell r="B163">
            <v>-85563.16</v>
          </cell>
        </row>
        <row r="164">
          <cell r="A164">
            <v>22321</v>
          </cell>
          <cell r="B164">
            <v>-11587.63</v>
          </cell>
        </row>
        <row r="165">
          <cell r="A165">
            <v>22322</v>
          </cell>
          <cell r="B165">
            <v>-12140.62</v>
          </cell>
        </row>
        <row r="166">
          <cell r="A166">
            <v>22323</v>
          </cell>
          <cell r="B166">
            <v>0</v>
          </cell>
        </row>
        <row r="167">
          <cell r="A167">
            <v>22325</v>
          </cell>
          <cell r="B167">
            <v>0</v>
          </cell>
        </row>
        <row r="168">
          <cell r="A168">
            <v>22326</v>
          </cell>
          <cell r="B168">
            <v>-6312136.8200000003</v>
          </cell>
        </row>
        <row r="169">
          <cell r="A169">
            <v>22328</v>
          </cell>
          <cell r="B169">
            <v>-1305.76</v>
          </cell>
        </row>
        <row r="170">
          <cell r="A170">
            <v>22329</v>
          </cell>
          <cell r="B170">
            <v>-82644.240000000005</v>
          </cell>
        </row>
        <row r="171">
          <cell r="A171">
            <v>22331</v>
          </cell>
          <cell r="B171">
            <v>0</v>
          </cell>
        </row>
        <row r="172">
          <cell r="A172">
            <v>22336</v>
          </cell>
          <cell r="B172">
            <v>0</v>
          </cell>
        </row>
        <row r="173">
          <cell r="A173">
            <v>22337</v>
          </cell>
          <cell r="B173">
            <v>-277572.65000000002</v>
          </cell>
        </row>
        <row r="174">
          <cell r="A174">
            <v>223</v>
          </cell>
          <cell r="B174">
            <v>-20496005.359999999</v>
          </cell>
        </row>
        <row r="175">
          <cell r="A175">
            <v>22410</v>
          </cell>
          <cell r="B175">
            <v>0</v>
          </cell>
        </row>
        <row r="176">
          <cell r="A176">
            <v>22411</v>
          </cell>
          <cell r="B176">
            <v>-707060.46</v>
          </cell>
        </row>
        <row r="177">
          <cell r="A177">
            <v>22412</v>
          </cell>
          <cell r="B177">
            <v>-10.11</v>
          </cell>
        </row>
        <row r="178">
          <cell r="A178">
            <v>22413</v>
          </cell>
          <cell r="B178">
            <v>0</v>
          </cell>
        </row>
        <row r="179">
          <cell r="A179">
            <v>22414</v>
          </cell>
          <cell r="B179">
            <v>-368246.44</v>
          </cell>
        </row>
        <row r="180">
          <cell r="A180">
            <v>224</v>
          </cell>
          <cell r="B180">
            <v>-1075317.01</v>
          </cell>
        </row>
        <row r="181">
          <cell r="A181">
            <v>23019</v>
          </cell>
          <cell r="B181">
            <v>-253197.55</v>
          </cell>
        </row>
        <row r="182">
          <cell r="A182">
            <v>230</v>
          </cell>
          <cell r="B182">
            <v>-253197.55</v>
          </cell>
        </row>
        <row r="183">
          <cell r="A183">
            <v>29013</v>
          </cell>
          <cell r="B183">
            <v>-8001.34</v>
          </cell>
        </row>
        <row r="184">
          <cell r="A184">
            <v>29014</v>
          </cell>
          <cell r="B184">
            <v>0</v>
          </cell>
        </row>
        <row r="185">
          <cell r="A185">
            <v>290</v>
          </cell>
          <cell r="B185">
            <v>-8001.34</v>
          </cell>
        </row>
        <row r="186">
          <cell r="A186">
            <v>43110</v>
          </cell>
          <cell r="B186">
            <v>0</v>
          </cell>
        </row>
        <row r="187">
          <cell r="A187">
            <v>431</v>
          </cell>
          <cell r="B187">
            <v>0</v>
          </cell>
        </row>
        <row r="188">
          <cell r="A188">
            <v>53130</v>
          </cell>
          <cell r="B188">
            <v>6386659.4000000004</v>
          </cell>
        </row>
        <row r="189">
          <cell r="A189">
            <v>53140</v>
          </cell>
          <cell r="B189">
            <v>1947719.31</v>
          </cell>
        </row>
        <row r="190">
          <cell r="A190">
            <v>53150</v>
          </cell>
          <cell r="B190">
            <v>242919.62</v>
          </cell>
        </row>
        <row r="191">
          <cell r="A191">
            <v>53160</v>
          </cell>
          <cell r="B191">
            <v>68786841.450000003</v>
          </cell>
        </row>
        <row r="192">
          <cell r="A192">
            <v>53170</v>
          </cell>
          <cell r="B192">
            <v>5120000.66</v>
          </cell>
        </row>
        <row r="193">
          <cell r="A193">
            <v>53174</v>
          </cell>
          <cell r="B193">
            <v>1384456.07</v>
          </cell>
        </row>
        <row r="194">
          <cell r="A194">
            <v>53180</v>
          </cell>
          <cell r="B194">
            <v>609382.66</v>
          </cell>
        </row>
        <row r="195">
          <cell r="A195">
            <v>53196</v>
          </cell>
          <cell r="B195">
            <v>8144664.6699999999</v>
          </cell>
        </row>
        <row r="196">
          <cell r="A196">
            <v>53197</v>
          </cell>
          <cell r="B196">
            <v>57014</v>
          </cell>
        </row>
        <row r="197">
          <cell r="A197">
            <v>53198</v>
          </cell>
          <cell r="B197">
            <v>-109727.37</v>
          </cell>
        </row>
        <row r="198">
          <cell r="A198">
            <v>531</v>
          </cell>
          <cell r="B198">
            <v>92569930.469999999</v>
          </cell>
        </row>
        <row r="199">
          <cell r="A199">
            <v>55012</v>
          </cell>
          <cell r="B199">
            <v>0</v>
          </cell>
        </row>
        <row r="200">
          <cell r="A200">
            <v>550</v>
          </cell>
          <cell r="B200">
            <v>0</v>
          </cell>
        </row>
        <row r="201">
          <cell r="A201">
            <v>59810</v>
          </cell>
          <cell r="B201">
            <v>-337347.82</v>
          </cell>
        </row>
        <row r="202">
          <cell r="A202">
            <v>59898</v>
          </cell>
          <cell r="B202">
            <v>-414233.32</v>
          </cell>
        </row>
        <row r="203">
          <cell r="A203">
            <v>59899</v>
          </cell>
          <cell r="B203">
            <v>-91818349.329999998</v>
          </cell>
        </row>
        <row r="204">
          <cell r="A204">
            <v>598</v>
          </cell>
          <cell r="B204">
            <v>-92569930.469999999</v>
          </cell>
        </row>
        <row r="205">
          <cell r="A205">
            <v>61110</v>
          </cell>
          <cell r="B205">
            <v>77213071.650000006</v>
          </cell>
        </row>
        <row r="206">
          <cell r="A206">
            <v>61111</v>
          </cell>
          <cell r="B206">
            <v>28603668.16</v>
          </cell>
        </row>
        <row r="207">
          <cell r="A207">
            <v>61114</v>
          </cell>
          <cell r="B207">
            <v>1632710.54</v>
          </cell>
        </row>
        <row r="208">
          <cell r="A208">
            <v>61119</v>
          </cell>
          <cell r="B208">
            <v>0</v>
          </cell>
        </row>
        <row r="209">
          <cell r="A209">
            <v>61124</v>
          </cell>
          <cell r="B209">
            <v>50221.77</v>
          </cell>
        </row>
        <row r="210">
          <cell r="A210">
            <v>611</v>
          </cell>
          <cell r="B210">
            <v>107499672.12</v>
          </cell>
        </row>
        <row r="211">
          <cell r="A211">
            <v>61210</v>
          </cell>
          <cell r="B211">
            <v>27258550.670000002</v>
          </cell>
        </row>
        <row r="212">
          <cell r="A212">
            <v>61211</v>
          </cell>
          <cell r="B212">
            <v>1352241.69</v>
          </cell>
        </row>
        <row r="213">
          <cell r="A213">
            <v>61212</v>
          </cell>
          <cell r="B213">
            <v>3416341.53</v>
          </cell>
        </row>
        <row r="214">
          <cell r="A214">
            <v>61213</v>
          </cell>
          <cell r="B214">
            <v>1371762.83</v>
          </cell>
        </row>
        <row r="215">
          <cell r="A215">
            <v>61214</v>
          </cell>
          <cell r="B215">
            <v>1676323.2</v>
          </cell>
        </row>
        <row r="216">
          <cell r="A216">
            <v>61215</v>
          </cell>
          <cell r="B216">
            <v>11252150.34</v>
          </cell>
        </row>
        <row r="217">
          <cell r="A217">
            <v>61216</v>
          </cell>
          <cell r="B217">
            <v>6309224.1500000004</v>
          </cell>
        </row>
        <row r="218">
          <cell r="A218">
            <v>61217</v>
          </cell>
          <cell r="B218">
            <v>8467961.3599999994</v>
          </cell>
        </row>
        <row r="219">
          <cell r="A219">
            <v>61218</v>
          </cell>
          <cell r="B219">
            <v>9845991.2599999998</v>
          </cell>
        </row>
        <row r="220">
          <cell r="A220">
            <v>61219</v>
          </cell>
          <cell r="B220">
            <v>4100763.15</v>
          </cell>
        </row>
        <row r="221">
          <cell r="A221">
            <v>61220</v>
          </cell>
          <cell r="B221">
            <v>636383.80000000005</v>
          </cell>
        </row>
        <row r="222">
          <cell r="A222">
            <v>61221</v>
          </cell>
          <cell r="B222">
            <v>5187055.99</v>
          </cell>
        </row>
        <row r="223">
          <cell r="A223">
            <v>61222</v>
          </cell>
          <cell r="B223">
            <v>2809043.64</v>
          </cell>
        </row>
        <row r="224">
          <cell r="A224">
            <v>61223</v>
          </cell>
          <cell r="B224">
            <v>1960272.17</v>
          </cell>
        </row>
        <row r="225">
          <cell r="A225">
            <v>61224</v>
          </cell>
          <cell r="B225">
            <v>2258877.87</v>
          </cell>
        </row>
        <row r="226">
          <cell r="A226">
            <v>61225</v>
          </cell>
          <cell r="B226">
            <v>426156.05</v>
          </cell>
        </row>
        <row r="227">
          <cell r="A227">
            <v>61226</v>
          </cell>
          <cell r="B227">
            <v>2112829.52</v>
          </cell>
        </row>
        <row r="228">
          <cell r="A228">
            <v>61227</v>
          </cell>
          <cell r="B228">
            <v>195485.62</v>
          </cell>
        </row>
        <row r="229">
          <cell r="A229">
            <v>61228</v>
          </cell>
          <cell r="B229">
            <v>10035</v>
          </cell>
        </row>
        <row r="230">
          <cell r="A230">
            <v>61229</v>
          </cell>
          <cell r="B230">
            <v>41700</v>
          </cell>
        </row>
        <row r="231">
          <cell r="A231">
            <v>61230</v>
          </cell>
          <cell r="B231">
            <v>94395.7</v>
          </cell>
        </row>
        <row r="232">
          <cell r="A232">
            <v>61231</v>
          </cell>
          <cell r="B232">
            <v>79881.73</v>
          </cell>
        </row>
        <row r="233">
          <cell r="A233">
            <v>61232</v>
          </cell>
          <cell r="B233">
            <v>10756811.52</v>
          </cell>
        </row>
        <row r="234">
          <cell r="A234">
            <v>61233</v>
          </cell>
          <cell r="B234">
            <v>2660359.2999999998</v>
          </cell>
        </row>
        <row r="235">
          <cell r="A235">
            <v>61234</v>
          </cell>
          <cell r="B235">
            <v>31548.02</v>
          </cell>
        </row>
        <row r="236">
          <cell r="A236">
            <v>61235</v>
          </cell>
          <cell r="B236">
            <v>794016.58</v>
          </cell>
        </row>
        <row r="237">
          <cell r="A237">
            <v>61236</v>
          </cell>
          <cell r="B237">
            <v>26490.67</v>
          </cell>
        </row>
        <row r="238">
          <cell r="A238">
            <v>61237</v>
          </cell>
          <cell r="B238">
            <v>48537.919999999998</v>
          </cell>
        </row>
        <row r="239">
          <cell r="A239">
            <v>61238</v>
          </cell>
          <cell r="B239">
            <v>-1308.96</v>
          </cell>
        </row>
        <row r="240">
          <cell r="A240">
            <v>61239</v>
          </cell>
          <cell r="B240">
            <v>34804.980000000003</v>
          </cell>
        </row>
        <row r="241">
          <cell r="A241">
            <v>61240</v>
          </cell>
          <cell r="B241">
            <v>673093.75</v>
          </cell>
        </row>
        <row r="242">
          <cell r="A242">
            <v>61241</v>
          </cell>
          <cell r="B242">
            <v>4137572.47</v>
          </cell>
        </row>
        <row r="243">
          <cell r="A243">
            <v>61242</v>
          </cell>
          <cell r="B243">
            <v>70366.649999999994</v>
          </cell>
        </row>
        <row r="244">
          <cell r="A244">
            <v>61243</v>
          </cell>
          <cell r="B244">
            <v>7423.09</v>
          </cell>
        </row>
        <row r="245">
          <cell r="A245">
            <v>61245</v>
          </cell>
          <cell r="B245">
            <v>230233.18</v>
          </cell>
        </row>
        <row r="246">
          <cell r="A246">
            <v>61246</v>
          </cell>
          <cell r="B246">
            <v>66900</v>
          </cell>
        </row>
        <row r="247">
          <cell r="A247">
            <v>61247</v>
          </cell>
          <cell r="B247">
            <v>50360</v>
          </cell>
        </row>
        <row r="248">
          <cell r="A248">
            <v>61248</v>
          </cell>
          <cell r="B248">
            <v>49687.360000000001</v>
          </cell>
        </row>
        <row r="249">
          <cell r="A249">
            <v>61249</v>
          </cell>
          <cell r="B249">
            <v>309510.38</v>
          </cell>
        </row>
        <row r="250">
          <cell r="A250">
            <v>61250</v>
          </cell>
          <cell r="B250">
            <v>1107081.6599999999</v>
          </cell>
        </row>
        <row r="251">
          <cell r="A251">
            <v>61251</v>
          </cell>
          <cell r="B251">
            <v>2404787.27</v>
          </cell>
        </row>
        <row r="252">
          <cell r="A252">
            <v>61252</v>
          </cell>
          <cell r="B252">
            <v>-841355.07</v>
          </cell>
        </row>
        <row r="253">
          <cell r="A253">
            <v>61253</v>
          </cell>
          <cell r="B253">
            <v>20607.72</v>
          </cell>
        </row>
        <row r="254">
          <cell r="A254">
            <v>61254</v>
          </cell>
          <cell r="B254">
            <v>993903.25</v>
          </cell>
        </row>
        <row r="255">
          <cell r="A255">
            <v>61255</v>
          </cell>
          <cell r="B255">
            <v>234383.95</v>
          </cell>
        </row>
        <row r="256">
          <cell r="A256">
            <v>61256</v>
          </cell>
          <cell r="B256">
            <v>-1315280.17</v>
          </cell>
        </row>
        <row r="257">
          <cell r="A257">
            <v>61257</v>
          </cell>
          <cell r="B257">
            <v>7446435.1799999997</v>
          </cell>
        </row>
        <row r="258">
          <cell r="A258">
            <v>61258</v>
          </cell>
          <cell r="B258">
            <v>17961.28</v>
          </cell>
        </row>
        <row r="259">
          <cell r="A259">
            <v>61259</v>
          </cell>
          <cell r="B259">
            <v>1706723.26</v>
          </cell>
        </row>
        <row r="260">
          <cell r="A260">
            <v>61260</v>
          </cell>
          <cell r="B260">
            <v>0</v>
          </cell>
        </row>
        <row r="261">
          <cell r="A261">
            <v>61261</v>
          </cell>
          <cell r="B261">
            <v>71271.81</v>
          </cell>
        </row>
        <row r="262">
          <cell r="A262">
            <v>61262</v>
          </cell>
          <cell r="B262">
            <v>3361264.44</v>
          </cell>
        </row>
        <row r="263">
          <cell r="A263">
            <v>61263</v>
          </cell>
          <cell r="B263">
            <v>8474944.2200000007</v>
          </cell>
        </row>
        <row r="264">
          <cell r="A264">
            <v>61264</v>
          </cell>
          <cell r="B264">
            <v>0</v>
          </cell>
        </row>
        <row r="265">
          <cell r="A265">
            <v>61265</v>
          </cell>
          <cell r="B265">
            <v>1528492.5</v>
          </cell>
        </row>
        <row r="266">
          <cell r="A266">
            <v>61266</v>
          </cell>
          <cell r="B266">
            <v>1780782.93</v>
          </cell>
        </row>
        <row r="267">
          <cell r="A267">
            <v>61267</v>
          </cell>
          <cell r="B267">
            <v>25131.25</v>
          </cell>
        </row>
        <row r="268">
          <cell r="A268">
            <v>61268</v>
          </cell>
          <cell r="B268">
            <v>383673.32</v>
          </cell>
        </row>
        <row r="269">
          <cell r="A269">
            <v>61269</v>
          </cell>
          <cell r="B269">
            <v>1829263.28</v>
          </cell>
        </row>
        <row r="270">
          <cell r="A270">
            <v>61270</v>
          </cell>
          <cell r="B270">
            <v>1295935.78</v>
          </cell>
        </row>
        <row r="271">
          <cell r="A271">
            <v>61273</v>
          </cell>
          <cell r="B271">
            <v>2418.89</v>
          </cell>
        </row>
        <row r="272">
          <cell r="A272">
            <v>61275</v>
          </cell>
          <cell r="B272">
            <v>3049.39</v>
          </cell>
        </row>
        <row r="273">
          <cell r="A273">
            <v>61276</v>
          </cell>
          <cell r="B273">
            <v>-219.9</v>
          </cell>
        </row>
        <row r="274">
          <cell r="A274">
            <v>612</v>
          </cell>
          <cell r="B274">
            <v>141341090.41999999</v>
          </cell>
        </row>
        <row r="275">
          <cell r="A275">
            <v>61310</v>
          </cell>
          <cell r="B275">
            <v>31255.52</v>
          </cell>
        </row>
        <row r="276">
          <cell r="A276">
            <v>61311</v>
          </cell>
          <cell r="B276">
            <v>25362.2</v>
          </cell>
        </row>
        <row r="277">
          <cell r="A277">
            <v>61313</v>
          </cell>
          <cell r="B277">
            <v>173</v>
          </cell>
        </row>
        <row r="278">
          <cell r="A278">
            <v>61316</v>
          </cell>
          <cell r="B278">
            <v>375437.46</v>
          </cell>
        </row>
        <row r="279">
          <cell r="A279">
            <v>61318</v>
          </cell>
          <cell r="B279">
            <v>133685.73000000001</v>
          </cell>
        </row>
        <row r="280">
          <cell r="A280">
            <v>61319</v>
          </cell>
          <cell r="B280">
            <v>401</v>
          </cell>
        </row>
        <row r="281">
          <cell r="A281">
            <v>61320</v>
          </cell>
          <cell r="B281">
            <v>114495.89</v>
          </cell>
        </row>
        <row r="282">
          <cell r="A282">
            <v>61321</v>
          </cell>
          <cell r="B282">
            <v>5261.45</v>
          </cell>
        </row>
        <row r="283">
          <cell r="A283">
            <v>613</v>
          </cell>
          <cell r="B283">
            <v>686072.25</v>
          </cell>
        </row>
        <row r="284">
          <cell r="A284">
            <v>61410</v>
          </cell>
          <cell r="B284">
            <v>297794.09000000003</v>
          </cell>
        </row>
        <row r="285">
          <cell r="A285">
            <v>61411</v>
          </cell>
          <cell r="B285">
            <v>19946.78</v>
          </cell>
        </row>
        <row r="286">
          <cell r="A286">
            <v>61412</v>
          </cell>
          <cell r="B286">
            <v>206436.35</v>
          </cell>
        </row>
        <row r="287">
          <cell r="A287">
            <v>61413</v>
          </cell>
          <cell r="B287">
            <v>157214.71</v>
          </cell>
        </row>
        <row r="288">
          <cell r="A288">
            <v>614</v>
          </cell>
          <cell r="B288">
            <v>681391.93</v>
          </cell>
        </row>
        <row r="289">
          <cell r="A289">
            <v>61510</v>
          </cell>
          <cell r="B289">
            <v>131950.73000000001</v>
          </cell>
        </row>
        <row r="290">
          <cell r="A290">
            <v>61511</v>
          </cell>
          <cell r="B290">
            <v>130107.67</v>
          </cell>
        </row>
        <row r="291">
          <cell r="A291">
            <v>61512</v>
          </cell>
          <cell r="B291">
            <v>365678.03</v>
          </cell>
        </row>
        <row r="292">
          <cell r="A292">
            <v>61513</v>
          </cell>
          <cell r="B292">
            <v>11056.14</v>
          </cell>
        </row>
        <row r="293">
          <cell r="A293">
            <v>61514</v>
          </cell>
          <cell r="B293">
            <v>367383.3</v>
          </cell>
        </row>
        <row r="294">
          <cell r="A294">
            <v>61515</v>
          </cell>
          <cell r="B294">
            <v>35294.25</v>
          </cell>
        </row>
        <row r="295">
          <cell r="A295">
            <v>615</v>
          </cell>
          <cell r="B295">
            <v>1041470.12</v>
          </cell>
        </row>
        <row r="296">
          <cell r="A296">
            <v>62010</v>
          </cell>
          <cell r="B296">
            <v>129604.09</v>
          </cell>
        </row>
        <row r="297">
          <cell r="A297">
            <v>62011</v>
          </cell>
          <cell r="B297">
            <v>28509.05</v>
          </cell>
        </row>
        <row r="298">
          <cell r="A298">
            <v>62012</v>
          </cell>
          <cell r="B298">
            <v>5589</v>
          </cell>
        </row>
        <row r="299">
          <cell r="A299">
            <v>620</v>
          </cell>
          <cell r="B299">
            <v>163702.14000000001</v>
          </cell>
        </row>
        <row r="300">
          <cell r="A300">
            <v>62110</v>
          </cell>
          <cell r="B300">
            <v>312352.84000000003</v>
          </cell>
        </row>
        <row r="301">
          <cell r="A301">
            <v>621</v>
          </cell>
          <cell r="B301">
            <v>312352.84000000003</v>
          </cell>
        </row>
        <row r="302">
          <cell r="A302">
            <v>62210</v>
          </cell>
          <cell r="B302">
            <v>512211.36</v>
          </cell>
        </row>
        <row r="303">
          <cell r="A303">
            <v>62211</v>
          </cell>
          <cell r="B303">
            <v>379367.69</v>
          </cell>
        </row>
        <row r="304">
          <cell r="A304">
            <v>62212</v>
          </cell>
          <cell r="B304">
            <v>72313.14</v>
          </cell>
        </row>
        <row r="305">
          <cell r="A305">
            <v>62213</v>
          </cell>
          <cell r="B305">
            <v>12399.85</v>
          </cell>
        </row>
        <row r="306">
          <cell r="A306">
            <v>62214</v>
          </cell>
          <cell r="B306">
            <v>197139.49</v>
          </cell>
        </row>
        <row r="307">
          <cell r="A307">
            <v>62215</v>
          </cell>
          <cell r="B307">
            <v>4045820.18</v>
          </cell>
        </row>
        <row r="308">
          <cell r="A308">
            <v>622</v>
          </cell>
          <cell r="B308">
            <v>5219251.71</v>
          </cell>
        </row>
        <row r="309">
          <cell r="A309">
            <v>62310</v>
          </cell>
          <cell r="B309">
            <v>754150.22</v>
          </cell>
        </row>
        <row r="310">
          <cell r="A310">
            <v>62311</v>
          </cell>
          <cell r="B310">
            <v>153181.87</v>
          </cell>
        </row>
        <row r="311">
          <cell r="A311">
            <v>623</v>
          </cell>
          <cell r="B311">
            <v>907332.09</v>
          </cell>
        </row>
        <row r="312">
          <cell r="A312">
            <v>62410</v>
          </cell>
          <cell r="B312">
            <v>2221205.4700000002</v>
          </cell>
        </row>
        <row r="313">
          <cell r="A313">
            <v>62411</v>
          </cell>
          <cell r="B313">
            <v>1457854.51</v>
          </cell>
        </row>
        <row r="314">
          <cell r="A314">
            <v>62412</v>
          </cell>
          <cell r="B314">
            <v>234457.74</v>
          </cell>
        </row>
        <row r="315">
          <cell r="A315">
            <v>624</v>
          </cell>
          <cell r="B315">
            <v>3913517.72</v>
          </cell>
        </row>
        <row r="316">
          <cell r="A316">
            <v>62510</v>
          </cell>
          <cell r="B316">
            <v>9697.0300000000007</v>
          </cell>
        </row>
        <row r="317">
          <cell r="A317">
            <v>62511</v>
          </cell>
          <cell r="B317">
            <v>37648.44</v>
          </cell>
        </row>
        <row r="318">
          <cell r="A318">
            <v>62512</v>
          </cell>
          <cell r="B318">
            <v>9064.35</v>
          </cell>
        </row>
        <row r="319">
          <cell r="A319">
            <v>62513</v>
          </cell>
          <cell r="B319">
            <v>83806.559999999998</v>
          </cell>
        </row>
        <row r="320">
          <cell r="A320">
            <v>62514</v>
          </cell>
          <cell r="B320">
            <v>222026.31</v>
          </cell>
        </row>
        <row r="321">
          <cell r="A321">
            <v>625</v>
          </cell>
          <cell r="B321">
            <v>362242.69</v>
          </cell>
        </row>
        <row r="322">
          <cell r="A322">
            <v>62610</v>
          </cell>
          <cell r="B322">
            <v>2092755.64</v>
          </cell>
        </row>
        <row r="323">
          <cell r="A323">
            <v>62611</v>
          </cell>
          <cell r="B323">
            <v>70167.100000000006</v>
          </cell>
        </row>
        <row r="324">
          <cell r="A324">
            <v>62613</v>
          </cell>
          <cell r="B324">
            <v>52205.31</v>
          </cell>
        </row>
        <row r="325">
          <cell r="A325">
            <v>62615</v>
          </cell>
          <cell r="B325">
            <v>2114781.6800000002</v>
          </cell>
        </row>
        <row r="326">
          <cell r="A326">
            <v>62616</v>
          </cell>
          <cell r="B326">
            <v>24597.98</v>
          </cell>
        </row>
        <row r="327">
          <cell r="A327">
            <v>62617</v>
          </cell>
          <cell r="B327">
            <v>63722.65</v>
          </cell>
        </row>
        <row r="328">
          <cell r="A328">
            <v>62618</v>
          </cell>
          <cell r="B328">
            <v>1526437.42</v>
          </cell>
        </row>
        <row r="329">
          <cell r="A329">
            <v>62619</v>
          </cell>
          <cell r="B329">
            <v>3566176.07</v>
          </cell>
        </row>
        <row r="330">
          <cell r="A330">
            <v>62627</v>
          </cell>
          <cell r="B330">
            <v>209564.89</v>
          </cell>
        </row>
        <row r="331">
          <cell r="A331">
            <v>62628</v>
          </cell>
          <cell r="B331">
            <v>177562.68</v>
          </cell>
        </row>
        <row r="332">
          <cell r="A332">
            <v>62629</v>
          </cell>
          <cell r="B332">
            <v>845218.79</v>
          </cell>
        </row>
        <row r="333">
          <cell r="A333">
            <v>62630</v>
          </cell>
          <cell r="B333">
            <v>5737.6</v>
          </cell>
        </row>
        <row r="334">
          <cell r="A334">
            <v>62631</v>
          </cell>
          <cell r="B334">
            <v>1619.35</v>
          </cell>
        </row>
        <row r="335">
          <cell r="A335">
            <v>626</v>
          </cell>
          <cell r="B335">
            <v>10750547.16</v>
          </cell>
        </row>
        <row r="336">
          <cell r="A336">
            <v>62712</v>
          </cell>
          <cell r="B336">
            <v>632201.43999999994</v>
          </cell>
        </row>
        <row r="337">
          <cell r="A337">
            <v>627</v>
          </cell>
          <cell r="B337">
            <v>632201.43999999994</v>
          </cell>
        </row>
        <row r="338">
          <cell r="A338">
            <v>62810</v>
          </cell>
          <cell r="B338">
            <v>14228.3</v>
          </cell>
        </row>
        <row r="339">
          <cell r="A339">
            <v>62811</v>
          </cell>
          <cell r="B339">
            <v>25834.18</v>
          </cell>
        </row>
        <row r="340">
          <cell r="A340">
            <v>62812</v>
          </cell>
          <cell r="B340">
            <v>826.39</v>
          </cell>
        </row>
        <row r="341">
          <cell r="A341">
            <v>62814</v>
          </cell>
          <cell r="B341">
            <v>1165099.47</v>
          </cell>
        </row>
        <row r="342">
          <cell r="A342">
            <v>62815</v>
          </cell>
          <cell r="B342">
            <v>12149.5</v>
          </cell>
        </row>
        <row r="343">
          <cell r="A343">
            <v>62816</v>
          </cell>
          <cell r="B343">
            <v>15584.62</v>
          </cell>
        </row>
        <row r="344">
          <cell r="A344">
            <v>62817</v>
          </cell>
          <cell r="B344">
            <v>67004.14</v>
          </cell>
        </row>
        <row r="345">
          <cell r="A345">
            <v>62818</v>
          </cell>
          <cell r="B345">
            <v>8633.56</v>
          </cell>
        </row>
        <row r="346">
          <cell r="A346">
            <v>62819</v>
          </cell>
          <cell r="B346">
            <v>1400</v>
          </cell>
        </row>
        <row r="347">
          <cell r="A347">
            <v>62820</v>
          </cell>
          <cell r="B347">
            <v>399</v>
          </cell>
        </row>
        <row r="348">
          <cell r="A348">
            <v>628</v>
          </cell>
          <cell r="B348">
            <v>1311159.1599999999</v>
          </cell>
        </row>
        <row r="349">
          <cell r="A349">
            <v>63010</v>
          </cell>
          <cell r="B349">
            <v>1045778.57</v>
          </cell>
        </row>
        <row r="350">
          <cell r="A350">
            <v>63011</v>
          </cell>
          <cell r="B350">
            <v>157702.1</v>
          </cell>
        </row>
        <row r="351">
          <cell r="A351">
            <v>63012</v>
          </cell>
          <cell r="B351">
            <v>82722.559999999998</v>
          </cell>
        </row>
        <row r="352">
          <cell r="A352">
            <v>63013</v>
          </cell>
          <cell r="B352">
            <v>7257.47</v>
          </cell>
        </row>
        <row r="353">
          <cell r="A353">
            <v>630</v>
          </cell>
          <cell r="B353">
            <v>1293460.7</v>
          </cell>
        </row>
        <row r="354">
          <cell r="A354">
            <v>63110</v>
          </cell>
          <cell r="B354">
            <v>26342.18</v>
          </cell>
        </row>
        <row r="355">
          <cell r="A355">
            <v>63111</v>
          </cell>
          <cell r="B355">
            <v>124270.05</v>
          </cell>
        </row>
        <row r="356">
          <cell r="A356">
            <v>63112</v>
          </cell>
          <cell r="B356">
            <v>704.41</v>
          </cell>
        </row>
        <row r="357">
          <cell r="A357">
            <v>63113</v>
          </cell>
          <cell r="B357">
            <v>2518225.7000000002</v>
          </cell>
        </row>
        <row r="358">
          <cell r="A358">
            <v>631</v>
          </cell>
          <cell r="B358">
            <v>2669542.34</v>
          </cell>
        </row>
        <row r="359">
          <cell r="A359">
            <v>63210</v>
          </cell>
          <cell r="B359">
            <v>0</v>
          </cell>
        </row>
        <row r="360">
          <cell r="A360">
            <v>632</v>
          </cell>
          <cell r="B360">
            <v>0</v>
          </cell>
        </row>
        <row r="361">
          <cell r="A361">
            <v>63310</v>
          </cell>
          <cell r="B361">
            <v>13508.5</v>
          </cell>
        </row>
        <row r="362">
          <cell r="A362">
            <v>63312</v>
          </cell>
          <cell r="B362">
            <v>32103.49</v>
          </cell>
        </row>
        <row r="363">
          <cell r="A363">
            <v>63313</v>
          </cell>
          <cell r="B363">
            <v>0</v>
          </cell>
        </row>
        <row r="364">
          <cell r="A364">
            <v>63315</v>
          </cell>
          <cell r="B364">
            <v>961916.82</v>
          </cell>
        </row>
        <row r="365">
          <cell r="A365">
            <v>633</v>
          </cell>
          <cell r="B365">
            <v>1007528.81</v>
          </cell>
        </row>
        <row r="366">
          <cell r="A366">
            <v>63411</v>
          </cell>
          <cell r="B366">
            <v>0</v>
          </cell>
        </row>
        <row r="367">
          <cell r="A367">
            <v>634</v>
          </cell>
          <cell r="B367">
            <v>0</v>
          </cell>
        </row>
        <row r="368">
          <cell r="A368">
            <v>64010</v>
          </cell>
          <cell r="B368">
            <v>567197.74</v>
          </cell>
        </row>
        <row r="369">
          <cell r="A369">
            <v>64011</v>
          </cell>
          <cell r="B369">
            <v>33419.94</v>
          </cell>
        </row>
        <row r="370">
          <cell r="A370">
            <v>64012</v>
          </cell>
          <cell r="B370">
            <v>145368.78</v>
          </cell>
        </row>
        <row r="371">
          <cell r="A371">
            <v>64014</v>
          </cell>
          <cell r="B371">
            <v>404420.54</v>
          </cell>
        </row>
        <row r="372">
          <cell r="A372">
            <v>64015</v>
          </cell>
          <cell r="B372">
            <v>62551.26</v>
          </cell>
        </row>
        <row r="373">
          <cell r="A373">
            <v>64016</v>
          </cell>
          <cell r="B373">
            <v>96637.57</v>
          </cell>
        </row>
        <row r="374">
          <cell r="A374">
            <v>640</v>
          </cell>
          <cell r="B374">
            <v>1309595.83</v>
          </cell>
        </row>
        <row r="375">
          <cell r="A375">
            <v>66010</v>
          </cell>
          <cell r="B375">
            <v>4303.5</v>
          </cell>
        </row>
        <row r="376">
          <cell r="A376">
            <v>66011</v>
          </cell>
          <cell r="B376">
            <v>12442.55</v>
          </cell>
        </row>
        <row r="377">
          <cell r="A377">
            <v>66012</v>
          </cell>
          <cell r="B377">
            <v>272467.58</v>
          </cell>
        </row>
        <row r="378">
          <cell r="A378">
            <v>66015</v>
          </cell>
          <cell r="B378">
            <v>237579.07</v>
          </cell>
        </row>
        <row r="379">
          <cell r="A379">
            <v>66016</v>
          </cell>
          <cell r="B379">
            <v>11321.09</v>
          </cell>
        </row>
        <row r="380">
          <cell r="A380">
            <v>660</v>
          </cell>
          <cell r="B380">
            <v>538113.79</v>
          </cell>
        </row>
        <row r="381">
          <cell r="A381">
            <v>66110</v>
          </cell>
          <cell r="B381">
            <v>12688</v>
          </cell>
        </row>
        <row r="382">
          <cell r="A382">
            <v>66111</v>
          </cell>
          <cell r="B382">
            <v>57.15</v>
          </cell>
        </row>
        <row r="383">
          <cell r="A383">
            <v>66112</v>
          </cell>
          <cell r="B383">
            <v>5829.33</v>
          </cell>
        </row>
        <row r="384">
          <cell r="A384">
            <v>661</v>
          </cell>
          <cell r="B384">
            <v>18574.48</v>
          </cell>
        </row>
        <row r="385">
          <cell r="A385">
            <v>66210</v>
          </cell>
          <cell r="B385">
            <v>3099.85</v>
          </cell>
        </row>
        <row r="386">
          <cell r="A386">
            <v>66211</v>
          </cell>
          <cell r="B386">
            <v>222</v>
          </cell>
        </row>
        <row r="387">
          <cell r="A387">
            <v>662</v>
          </cell>
          <cell r="B387">
            <v>3321.85</v>
          </cell>
        </row>
        <row r="388">
          <cell r="A388">
            <v>66310</v>
          </cell>
          <cell r="B388">
            <v>0</v>
          </cell>
        </row>
        <row r="389">
          <cell r="A389">
            <v>66311</v>
          </cell>
          <cell r="B389">
            <v>27647.24</v>
          </cell>
        </row>
        <row r="390">
          <cell r="A390">
            <v>66312</v>
          </cell>
          <cell r="B390">
            <v>90306.13</v>
          </cell>
        </row>
        <row r="391">
          <cell r="A391">
            <v>66315</v>
          </cell>
          <cell r="B391">
            <v>153950.29999999999</v>
          </cell>
        </row>
        <row r="392">
          <cell r="A392">
            <v>663</v>
          </cell>
          <cell r="B392">
            <v>271903.67</v>
          </cell>
        </row>
        <row r="393">
          <cell r="A393">
            <v>67010</v>
          </cell>
          <cell r="B393">
            <v>89911.27</v>
          </cell>
        </row>
        <row r="394">
          <cell r="A394">
            <v>67011</v>
          </cell>
          <cell r="B394">
            <v>52372.95</v>
          </cell>
        </row>
        <row r="395">
          <cell r="A395">
            <v>67012</v>
          </cell>
          <cell r="B395">
            <v>551.32000000000005</v>
          </cell>
        </row>
        <row r="396">
          <cell r="A396">
            <v>67013</v>
          </cell>
          <cell r="B396">
            <v>11571.21</v>
          </cell>
        </row>
        <row r="397">
          <cell r="A397">
            <v>67014</v>
          </cell>
          <cell r="B397">
            <v>386</v>
          </cell>
        </row>
        <row r="398">
          <cell r="A398">
            <v>67016</v>
          </cell>
          <cell r="B398">
            <v>3317356.8</v>
          </cell>
        </row>
        <row r="399">
          <cell r="A399">
            <v>67017</v>
          </cell>
          <cell r="B399">
            <v>67906.53</v>
          </cell>
        </row>
        <row r="400">
          <cell r="A400">
            <v>67018</v>
          </cell>
          <cell r="B400">
            <v>179914.07</v>
          </cell>
        </row>
        <row r="401">
          <cell r="A401">
            <v>67019</v>
          </cell>
          <cell r="B401">
            <v>79921.06</v>
          </cell>
        </row>
        <row r="402">
          <cell r="A402">
            <v>67021</v>
          </cell>
          <cell r="B402">
            <v>3899.16</v>
          </cell>
        </row>
        <row r="403">
          <cell r="A403">
            <v>67023</v>
          </cell>
          <cell r="B403">
            <v>801230.69</v>
          </cell>
        </row>
        <row r="404">
          <cell r="A404">
            <v>670</v>
          </cell>
          <cell r="B404">
            <v>4605021.0599999996</v>
          </cell>
        </row>
        <row r="405">
          <cell r="A405">
            <v>67110</v>
          </cell>
          <cell r="B405">
            <v>1388.03</v>
          </cell>
        </row>
        <row r="406">
          <cell r="A406">
            <v>67112</v>
          </cell>
          <cell r="B406">
            <v>30762.47</v>
          </cell>
        </row>
        <row r="407">
          <cell r="A407">
            <v>671</v>
          </cell>
          <cell r="B407">
            <v>32150.5</v>
          </cell>
        </row>
        <row r="408">
          <cell r="A408">
            <v>67210</v>
          </cell>
          <cell r="B408">
            <v>0</v>
          </cell>
        </row>
        <row r="409">
          <cell r="A409">
            <v>67211</v>
          </cell>
          <cell r="B409">
            <v>19238.509999999998</v>
          </cell>
        </row>
        <row r="410">
          <cell r="A410">
            <v>67212</v>
          </cell>
          <cell r="B410">
            <v>23.53</v>
          </cell>
        </row>
        <row r="411">
          <cell r="A411">
            <v>67213</v>
          </cell>
          <cell r="B411">
            <v>0</v>
          </cell>
        </row>
        <row r="412">
          <cell r="A412">
            <v>672</v>
          </cell>
          <cell r="B412">
            <v>19262.04</v>
          </cell>
        </row>
        <row r="413">
          <cell r="A413">
            <v>67411</v>
          </cell>
          <cell r="B413">
            <v>128244.96</v>
          </cell>
        </row>
        <row r="414">
          <cell r="A414">
            <v>67412</v>
          </cell>
          <cell r="B414">
            <v>92983.26</v>
          </cell>
        </row>
        <row r="415">
          <cell r="A415">
            <v>67413</v>
          </cell>
          <cell r="B415">
            <v>34051.35</v>
          </cell>
        </row>
        <row r="416">
          <cell r="A416">
            <v>67414</v>
          </cell>
          <cell r="B416">
            <v>18017.09</v>
          </cell>
        </row>
        <row r="417">
          <cell r="A417">
            <v>67415</v>
          </cell>
          <cell r="B417">
            <v>2703.64</v>
          </cell>
        </row>
        <row r="418">
          <cell r="A418">
            <v>674</v>
          </cell>
          <cell r="B418">
            <v>276000.3</v>
          </cell>
        </row>
        <row r="419">
          <cell r="A419">
            <v>67510</v>
          </cell>
          <cell r="B419">
            <v>116046.74</v>
          </cell>
        </row>
        <row r="420">
          <cell r="A420">
            <v>675</v>
          </cell>
          <cell r="B420">
            <v>116046.74</v>
          </cell>
        </row>
        <row r="421">
          <cell r="A421">
            <v>67610</v>
          </cell>
          <cell r="B421">
            <v>430039.03999999998</v>
          </cell>
        </row>
        <row r="422">
          <cell r="A422">
            <v>67611</v>
          </cell>
          <cell r="B422">
            <v>1807.65</v>
          </cell>
        </row>
        <row r="423">
          <cell r="A423">
            <v>67612</v>
          </cell>
          <cell r="B423">
            <v>437281.13</v>
          </cell>
        </row>
        <row r="424">
          <cell r="A424">
            <v>67613</v>
          </cell>
          <cell r="B424">
            <v>146227.88</v>
          </cell>
        </row>
        <row r="425">
          <cell r="A425">
            <v>67614</v>
          </cell>
          <cell r="B425">
            <v>1779.02</v>
          </cell>
        </row>
        <row r="426">
          <cell r="A426">
            <v>676</v>
          </cell>
          <cell r="B426">
            <v>1017134.72</v>
          </cell>
        </row>
        <row r="427">
          <cell r="A427">
            <v>67710</v>
          </cell>
          <cell r="B427">
            <v>3547537.35</v>
          </cell>
        </row>
        <row r="428">
          <cell r="A428">
            <v>67711</v>
          </cell>
          <cell r="B428">
            <v>985503.8</v>
          </cell>
        </row>
        <row r="429">
          <cell r="A429">
            <v>67712</v>
          </cell>
          <cell r="B429">
            <v>360952.1</v>
          </cell>
        </row>
        <row r="430">
          <cell r="A430">
            <v>67713</v>
          </cell>
          <cell r="B430">
            <v>298965.34000000003</v>
          </cell>
        </row>
        <row r="431">
          <cell r="A431">
            <v>67714</v>
          </cell>
          <cell r="B431">
            <v>453705.43</v>
          </cell>
        </row>
        <row r="432">
          <cell r="A432">
            <v>67717</v>
          </cell>
          <cell r="B432">
            <v>4219729.38</v>
          </cell>
        </row>
        <row r="433">
          <cell r="A433">
            <v>67718</v>
          </cell>
          <cell r="B433">
            <v>-0.16</v>
          </cell>
        </row>
        <row r="434">
          <cell r="A434">
            <v>67719</v>
          </cell>
          <cell r="B434">
            <v>58484.32</v>
          </cell>
        </row>
        <row r="435">
          <cell r="A435">
            <v>67721</v>
          </cell>
          <cell r="B435">
            <v>9752.11</v>
          </cell>
        </row>
        <row r="436">
          <cell r="A436">
            <v>67722</v>
          </cell>
          <cell r="B436">
            <v>76961.72</v>
          </cell>
        </row>
        <row r="437">
          <cell r="A437">
            <v>67723</v>
          </cell>
          <cell r="B437">
            <v>466925.55</v>
          </cell>
        </row>
        <row r="438">
          <cell r="A438">
            <v>67724</v>
          </cell>
          <cell r="B438">
            <v>954043.48</v>
          </cell>
        </row>
        <row r="439">
          <cell r="A439">
            <v>67725</v>
          </cell>
          <cell r="B439">
            <v>76.599999999999994</v>
          </cell>
        </row>
        <row r="440">
          <cell r="A440">
            <v>67728</v>
          </cell>
          <cell r="B440">
            <v>27439.99</v>
          </cell>
        </row>
        <row r="441">
          <cell r="A441">
            <v>67729</v>
          </cell>
          <cell r="B441">
            <v>241221.91</v>
          </cell>
        </row>
        <row r="442">
          <cell r="A442">
            <v>67730</v>
          </cell>
          <cell r="B442">
            <v>-11610.86</v>
          </cell>
        </row>
        <row r="443">
          <cell r="A443">
            <v>67732</v>
          </cell>
          <cell r="B443">
            <v>721474.7</v>
          </cell>
        </row>
        <row r="444">
          <cell r="A444">
            <v>67733</v>
          </cell>
          <cell r="B444">
            <v>66570.080000000002</v>
          </cell>
        </row>
        <row r="445">
          <cell r="A445">
            <v>67734</v>
          </cell>
          <cell r="B445">
            <v>58699.75</v>
          </cell>
        </row>
        <row r="446">
          <cell r="A446">
            <v>67735</v>
          </cell>
          <cell r="B446">
            <v>312522.73</v>
          </cell>
        </row>
        <row r="447">
          <cell r="A447">
            <v>67736</v>
          </cell>
          <cell r="B447">
            <v>938.05</v>
          </cell>
        </row>
        <row r="448">
          <cell r="A448">
            <v>67738</v>
          </cell>
          <cell r="B448">
            <v>693423.12</v>
          </cell>
        </row>
        <row r="449">
          <cell r="A449">
            <v>677</v>
          </cell>
          <cell r="B449">
            <v>13543316.49</v>
          </cell>
        </row>
        <row r="450">
          <cell r="A450">
            <v>67810</v>
          </cell>
          <cell r="B450">
            <v>28608006.32</v>
          </cell>
        </row>
        <row r="451">
          <cell r="A451">
            <v>67811</v>
          </cell>
          <cell r="B451">
            <v>5367766.1500000004</v>
          </cell>
        </row>
        <row r="452">
          <cell r="A452">
            <v>67812</v>
          </cell>
          <cell r="B452">
            <v>8313380.29</v>
          </cell>
        </row>
        <row r="453">
          <cell r="A453">
            <v>67813</v>
          </cell>
          <cell r="B453">
            <v>1740166.21</v>
          </cell>
        </row>
        <row r="454">
          <cell r="A454">
            <v>67814</v>
          </cell>
          <cell r="B454">
            <v>200500.95</v>
          </cell>
        </row>
        <row r="455">
          <cell r="A455">
            <v>67815</v>
          </cell>
          <cell r="B455">
            <v>136660.99</v>
          </cell>
        </row>
        <row r="456">
          <cell r="A456">
            <v>678</v>
          </cell>
          <cell r="B456">
            <v>44366480.909999996</v>
          </cell>
        </row>
        <row r="457">
          <cell r="A457">
            <v>68110</v>
          </cell>
          <cell r="B457">
            <v>4276</v>
          </cell>
        </row>
        <row r="458">
          <cell r="A458">
            <v>68112</v>
          </cell>
          <cell r="B458">
            <v>0</v>
          </cell>
        </row>
        <row r="459">
          <cell r="A459">
            <v>681</v>
          </cell>
          <cell r="B459">
            <v>4276</v>
          </cell>
        </row>
        <row r="460">
          <cell r="A460">
            <v>68210</v>
          </cell>
          <cell r="B460">
            <v>9655976.3699999992</v>
          </cell>
        </row>
        <row r="461">
          <cell r="A461">
            <v>682</v>
          </cell>
          <cell r="B461">
            <v>9655976.3699999992</v>
          </cell>
        </row>
        <row r="462">
          <cell r="A462">
            <v>68910</v>
          </cell>
          <cell r="B462">
            <v>-1441.95</v>
          </cell>
        </row>
        <row r="463">
          <cell r="A463">
            <v>68911</v>
          </cell>
          <cell r="B463">
            <v>-242.17</v>
          </cell>
        </row>
        <row r="464">
          <cell r="A464">
            <v>68912</v>
          </cell>
          <cell r="B464">
            <v>-278770.92</v>
          </cell>
        </row>
        <row r="465">
          <cell r="A465">
            <v>68913</v>
          </cell>
          <cell r="B465">
            <v>-749704.75</v>
          </cell>
        </row>
        <row r="466">
          <cell r="A466">
            <v>68914</v>
          </cell>
          <cell r="B466">
            <v>-13414.45</v>
          </cell>
        </row>
        <row r="467">
          <cell r="A467">
            <v>68915</v>
          </cell>
          <cell r="B467">
            <v>-863785.04</v>
          </cell>
        </row>
        <row r="468">
          <cell r="A468">
            <v>68916</v>
          </cell>
          <cell r="B468">
            <v>-75055.91</v>
          </cell>
        </row>
        <row r="469">
          <cell r="A469">
            <v>68918</v>
          </cell>
          <cell r="B469">
            <v>-181980.89</v>
          </cell>
        </row>
        <row r="470">
          <cell r="A470">
            <v>68919</v>
          </cell>
          <cell r="B470">
            <v>-700151.57</v>
          </cell>
        </row>
        <row r="471">
          <cell r="A471">
            <v>68920</v>
          </cell>
          <cell r="B471">
            <v>-1405730.82</v>
          </cell>
        </row>
        <row r="472">
          <cell r="A472">
            <v>68921</v>
          </cell>
          <cell r="B472">
            <v>-4856280.87</v>
          </cell>
        </row>
        <row r="473">
          <cell r="A473">
            <v>689</v>
          </cell>
          <cell r="B473">
            <v>-9126559.3399999999</v>
          </cell>
        </row>
        <row r="474">
          <cell r="A474">
            <v>69110</v>
          </cell>
          <cell r="B474">
            <v>811442.61</v>
          </cell>
        </row>
        <row r="475">
          <cell r="A475">
            <v>69111</v>
          </cell>
          <cell r="B475">
            <v>351663.44</v>
          </cell>
        </row>
        <row r="476">
          <cell r="A476">
            <v>69112</v>
          </cell>
          <cell r="B476">
            <v>67966</v>
          </cell>
        </row>
        <row r="477">
          <cell r="A477">
            <v>69113</v>
          </cell>
          <cell r="B477">
            <v>1742462.18</v>
          </cell>
        </row>
        <row r="478">
          <cell r="A478">
            <v>691</v>
          </cell>
          <cell r="B478">
            <v>2973534.23</v>
          </cell>
        </row>
        <row r="479">
          <cell r="A479">
            <v>69810</v>
          </cell>
          <cell r="B479">
            <v>-416.66</v>
          </cell>
        </row>
        <row r="480">
          <cell r="A480">
            <v>69812</v>
          </cell>
          <cell r="B480">
            <v>-1458851.64</v>
          </cell>
        </row>
        <row r="481">
          <cell r="A481">
            <v>69813</v>
          </cell>
          <cell r="B481">
            <v>-59552.800000000003</v>
          </cell>
        </row>
        <row r="482">
          <cell r="A482">
            <v>69814</v>
          </cell>
          <cell r="B482">
            <v>-3057381.66</v>
          </cell>
        </row>
        <row r="483">
          <cell r="A483">
            <v>69815</v>
          </cell>
          <cell r="B483">
            <v>-21827.59</v>
          </cell>
        </row>
        <row r="484">
          <cell r="A484">
            <v>69816</v>
          </cell>
          <cell r="B484">
            <v>-5964538</v>
          </cell>
        </row>
        <row r="485">
          <cell r="A485">
            <v>69817</v>
          </cell>
          <cell r="B485">
            <v>40870154.579999998</v>
          </cell>
        </row>
        <row r="486">
          <cell r="A486">
            <v>69818</v>
          </cell>
          <cell r="B486">
            <v>-20400033</v>
          </cell>
        </row>
        <row r="487">
          <cell r="A487">
            <v>69819</v>
          </cell>
          <cell r="B487">
            <v>0</v>
          </cell>
        </row>
        <row r="488">
          <cell r="A488">
            <v>69820</v>
          </cell>
          <cell r="B488">
            <v>0</v>
          </cell>
        </row>
        <row r="489">
          <cell r="A489">
            <v>69821</v>
          </cell>
          <cell r="B489">
            <v>448935.32</v>
          </cell>
        </row>
        <row r="490">
          <cell r="A490">
            <v>69822</v>
          </cell>
          <cell r="B490">
            <v>-34691.019999999997</v>
          </cell>
        </row>
        <row r="491">
          <cell r="A491">
            <v>69823</v>
          </cell>
          <cell r="B491">
            <v>-42102.879999999997</v>
          </cell>
        </row>
        <row r="492">
          <cell r="A492">
            <v>69826</v>
          </cell>
          <cell r="B492">
            <v>0</v>
          </cell>
        </row>
        <row r="493">
          <cell r="A493">
            <v>69827</v>
          </cell>
          <cell r="B493">
            <v>-102065.18</v>
          </cell>
        </row>
        <row r="494">
          <cell r="A494">
            <v>69898</v>
          </cell>
          <cell r="B494">
            <v>-1860126.14</v>
          </cell>
        </row>
        <row r="495">
          <cell r="A495">
            <v>69899</v>
          </cell>
          <cell r="B495">
            <v>-357734188.61000001</v>
          </cell>
        </row>
        <row r="496">
          <cell r="A496">
            <v>698</v>
          </cell>
          <cell r="B496">
            <v>-349416685.27999997</v>
          </cell>
        </row>
        <row r="497">
          <cell r="A497">
            <v>71010</v>
          </cell>
          <cell r="B497">
            <v>0</v>
          </cell>
        </row>
        <row r="498">
          <cell r="A498">
            <v>71018</v>
          </cell>
          <cell r="B498">
            <v>74247.5</v>
          </cell>
        </row>
        <row r="499">
          <cell r="A499">
            <v>710</v>
          </cell>
          <cell r="B499">
            <v>74247.5</v>
          </cell>
        </row>
        <row r="500">
          <cell r="A500">
            <v>72010</v>
          </cell>
          <cell r="B500">
            <v>0</v>
          </cell>
        </row>
        <row r="501">
          <cell r="A501">
            <v>720</v>
          </cell>
          <cell r="B501">
            <v>0</v>
          </cell>
        </row>
        <row r="502">
          <cell r="A502">
            <v>75010</v>
          </cell>
          <cell r="B502">
            <v>-606702.66</v>
          </cell>
        </row>
        <row r="503">
          <cell r="A503">
            <v>75011</v>
          </cell>
          <cell r="B503">
            <v>-63583.65</v>
          </cell>
        </row>
        <row r="504">
          <cell r="A504">
            <v>75012</v>
          </cell>
          <cell r="B504">
            <v>-8036004.7000000002</v>
          </cell>
        </row>
        <row r="505">
          <cell r="A505">
            <v>75013</v>
          </cell>
          <cell r="B505">
            <v>-1434953.98</v>
          </cell>
        </row>
        <row r="506">
          <cell r="A506">
            <v>750</v>
          </cell>
          <cell r="B506">
            <v>-10141244.99</v>
          </cell>
        </row>
        <row r="507">
          <cell r="A507">
            <v>75111</v>
          </cell>
          <cell r="B507">
            <v>-140975.75</v>
          </cell>
        </row>
        <row r="508">
          <cell r="A508">
            <v>75112</v>
          </cell>
          <cell r="B508">
            <v>-602530.18000000005</v>
          </cell>
        </row>
        <row r="509">
          <cell r="A509">
            <v>751</v>
          </cell>
          <cell r="B509">
            <v>-743505.93</v>
          </cell>
        </row>
        <row r="510">
          <cell r="A510">
            <v>75210</v>
          </cell>
          <cell r="B510">
            <v>-3063.2</v>
          </cell>
        </row>
        <row r="511">
          <cell r="A511">
            <v>75211</v>
          </cell>
          <cell r="B511">
            <v>-6558.07</v>
          </cell>
        </row>
        <row r="512">
          <cell r="A512">
            <v>75212</v>
          </cell>
          <cell r="B512">
            <v>11944.98</v>
          </cell>
        </row>
        <row r="513">
          <cell r="A513">
            <v>752</v>
          </cell>
          <cell r="B513">
            <v>2323.71</v>
          </cell>
        </row>
        <row r="514">
          <cell r="A514">
            <v>76010</v>
          </cell>
          <cell r="B514">
            <v>0</v>
          </cell>
        </row>
        <row r="515">
          <cell r="A515">
            <v>76011</v>
          </cell>
          <cell r="B515">
            <v>0</v>
          </cell>
        </row>
        <row r="516">
          <cell r="A516">
            <v>760</v>
          </cell>
          <cell r="B516">
            <v>0</v>
          </cell>
        </row>
        <row r="517">
          <cell r="A517">
            <v>76110</v>
          </cell>
          <cell r="B517">
            <v>0</v>
          </cell>
        </row>
        <row r="518">
          <cell r="A518">
            <v>76111</v>
          </cell>
          <cell r="B518">
            <v>0</v>
          </cell>
        </row>
        <row r="519">
          <cell r="A519">
            <v>761</v>
          </cell>
          <cell r="B519">
            <v>0</v>
          </cell>
        </row>
        <row r="520">
          <cell r="A520">
            <v>77010</v>
          </cell>
          <cell r="B520">
            <v>-55568.47</v>
          </cell>
        </row>
        <row r="521">
          <cell r="A521">
            <v>77011</v>
          </cell>
          <cell r="B521">
            <v>-244586</v>
          </cell>
        </row>
        <row r="522">
          <cell r="A522">
            <v>77012</v>
          </cell>
          <cell r="B522">
            <v>-41779.32</v>
          </cell>
        </row>
        <row r="523">
          <cell r="A523">
            <v>77017</v>
          </cell>
          <cell r="B523">
            <v>-99867.61</v>
          </cell>
        </row>
        <row r="524">
          <cell r="A524">
            <v>77018</v>
          </cell>
          <cell r="B524">
            <v>-81822.52</v>
          </cell>
        </row>
        <row r="525">
          <cell r="A525">
            <v>770</v>
          </cell>
          <cell r="B525">
            <v>-523623.92</v>
          </cell>
        </row>
        <row r="526">
          <cell r="A526">
            <v>79899</v>
          </cell>
          <cell r="B526">
            <v>11331803.630000001</v>
          </cell>
        </row>
        <row r="527">
          <cell r="A527">
            <v>798</v>
          </cell>
          <cell r="B527">
            <v>11331803.630000001</v>
          </cell>
        </row>
        <row r="528">
          <cell r="A528">
            <v>81210</v>
          </cell>
          <cell r="B528">
            <v>-162005.34</v>
          </cell>
        </row>
        <row r="529">
          <cell r="A529">
            <v>81211</v>
          </cell>
          <cell r="B529">
            <v>166944.95000000001</v>
          </cell>
        </row>
        <row r="530">
          <cell r="A530">
            <v>81212</v>
          </cell>
          <cell r="B530">
            <v>73395.94</v>
          </cell>
        </row>
        <row r="531">
          <cell r="A531">
            <v>81213</v>
          </cell>
          <cell r="B531">
            <v>22071.11</v>
          </cell>
        </row>
        <row r="532">
          <cell r="A532">
            <v>81214</v>
          </cell>
          <cell r="B532">
            <v>72098.23</v>
          </cell>
        </row>
        <row r="533">
          <cell r="A533">
            <v>81215</v>
          </cell>
          <cell r="B533">
            <v>33937.410000000003</v>
          </cell>
        </row>
        <row r="534">
          <cell r="A534">
            <v>81216</v>
          </cell>
          <cell r="B534">
            <v>-206442.3</v>
          </cell>
        </row>
        <row r="535">
          <cell r="A535">
            <v>812</v>
          </cell>
          <cell r="B535">
            <v>0</v>
          </cell>
        </row>
        <row r="536">
          <cell r="A536">
            <v>85303</v>
          </cell>
          <cell r="B536">
            <v>1499031.34</v>
          </cell>
        </row>
        <row r="537">
          <cell r="A537">
            <v>853</v>
          </cell>
          <cell r="B537">
            <v>1499031.34</v>
          </cell>
        </row>
        <row r="538">
          <cell r="A538">
            <v>86101</v>
          </cell>
          <cell r="B538">
            <v>1996059.93</v>
          </cell>
        </row>
        <row r="539">
          <cell r="A539">
            <v>86102</v>
          </cell>
          <cell r="B539">
            <v>155042.49</v>
          </cell>
        </row>
        <row r="540">
          <cell r="A540">
            <v>86103</v>
          </cell>
          <cell r="B540">
            <v>348149.9</v>
          </cell>
        </row>
        <row r="541">
          <cell r="A541">
            <v>86104</v>
          </cell>
          <cell r="B541">
            <v>0</v>
          </cell>
        </row>
        <row r="542">
          <cell r="A542">
            <v>86105</v>
          </cell>
          <cell r="B542">
            <v>0</v>
          </cell>
        </row>
        <row r="543">
          <cell r="A543">
            <v>86106</v>
          </cell>
          <cell r="B543">
            <v>0</v>
          </cell>
        </row>
        <row r="544">
          <cell r="A544">
            <v>86107</v>
          </cell>
          <cell r="B544">
            <v>0</v>
          </cell>
        </row>
        <row r="545">
          <cell r="A545">
            <v>861</v>
          </cell>
          <cell r="B545">
            <v>2499252.3199999998</v>
          </cell>
        </row>
        <row r="546">
          <cell r="A546">
            <v>86200</v>
          </cell>
          <cell r="B546">
            <v>90483.02</v>
          </cell>
        </row>
        <row r="547">
          <cell r="A547">
            <v>86201</v>
          </cell>
          <cell r="B547">
            <v>257387.92</v>
          </cell>
        </row>
        <row r="548">
          <cell r="A548">
            <v>86202</v>
          </cell>
          <cell r="B548">
            <v>191286.8</v>
          </cell>
        </row>
        <row r="549">
          <cell r="A549">
            <v>86203</v>
          </cell>
          <cell r="B549">
            <v>733</v>
          </cell>
        </row>
        <row r="550">
          <cell r="A550">
            <v>86204</v>
          </cell>
          <cell r="B550">
            <v>30</v>
          </cell>
        </row>
        <row r="551">
          <cell r="A551">
            <v>86205</v>
          </cell>
          <cell r="B551">
            <v>1058</v>
          </cell>
        </row>
        <row r="552">
          <cell r="A552">
            <v>862</v>
          </cell>
          <cell r="B552">
            <v>540978.74</v>
          </cell>
        </row>
        <row r="553">
          <cell r="A553">
            <v>87001</v>
          </cell>
          <cell r="B553">
            <v>46332.7</v>
          </cell>
        </row>
        <row r="554">
          <cell r="A554">
            <v>87002</v>
          </cell>
          <cell r="B554">
            <v>126319.67</v>
          </cell>
        </row>
        <row r="555">
          <cell r="A555">
            <v>87003</v>
          </cell>
          <cell r="B555">
            <v>255825</v>
          </cell>
        </row>
        <row r="556">
          <cell r="A556">
            <v>87004</v>
          </cell>
          <cell r="B556">
            <v>54594.64</v>
          </cell>
        </row>
        <row r="557">
          <cell r="A557">
            <v>870</v>
          </cell>
          <cell r="B557">
            <v>483072.01</v>
          </cell>
        </row>
        <row r="558">
          <cell r="A558">
            <v>87100</v>
          </cell>
          <cell r="B558">
            <v>5051729.18</v>
          </cell>
        </row>
        <row r="559">
          <cell r="A559">
            <v>87101</v>
          </cell>
          <cell r="B559">
            <v>4681349.83</v>
          </cell>
        </row>
        <row r="560">
          <cell r="A560">
            <v>87102</v>
          </cell>
          <cell r="B560">
            <v>4405632.5599999996</v>
          </cell>
        </row>
        <row r="561">
          <cell r="A561">
            <v>87103</v>
          </cell>
          <cell r="B561">
            <v>1037704.23</v>
          </cell>
        </row>
        <row r="562">
          <cell r="A562">
            <v>87104</v>
          </cell>
          <cell r="B562">
            <v>1965700.62</v>
          </cell>
        </row>
        <row r="563">
          <cell r="A563">
            <v>87105</v>
          </cell>
          <cell r="B563">
            <v>0</v>
          </cell>
        </row>
        <row r="564">
          <cell r="A564">
            <v>87109</v>
          </cell>
          <cell r="B564">
            <v>446851.02</v>
          </cell>
        </row>
        <row r="565">
          <cell r="A565">
            <v>87110</v>
          </cell>
          <cell r="B565">
            <v>469286.95</v>
          </cell>
        </row>
        <row r="566">
          <cell r="A566">
            <v>87111</v>
          </cell>
          <cell r="B566">
            <v>2582088.35</v>
          </cell>
        </row>
        <row r="567">
          <cell r="A567">
            <v>87112</v>
          </cell>
          <cell r="B567">
            <v>1058345.9099999999</v>
          </cell>
        </row>
        <row r="568">
          <cell r="A568">
            <v>87150</v>
          </cell>
          <cell r="B568">
            <v>3175833.84</v>
          </cell>
        </row>
        <row r="569">
          <cell r="A569">
            <v>87151</v>
          </cell>
          <cell r="B569">
            <v>52325.91</v>
          </cell>
        </row>
        <row r="570">
          <cell r="A570">
            <v>871</v>
          </cell>
          <cell r="B570">
            <v>24926848.399999999</v>
          </cell>
        </row>
        <row r="571">
          <cell r="A571">
            <v>87200</v>
          </cell>
          <cell r="B571">
            <v>5621568.29</v>
          </cell>
        </row>
        <row r="572">
          <cell r="A572">
            <v>87201</v>
          </cell>
          <cell r="B572">
            <v>983398.49</v>
          </cell>
        </row>
        <row r="573">
          <cell r="A573">
            <v>87202</v>
          </cell>
          <cell r="B573">
            <v>44416.29</v>
          </cell>
        </row>
        <row r="574">
          <cell r="A574">
            <v>87203</v>
          </cell>
          <cell r="B574">
            <v>554195.51</v>
          </cell>
        </row>
        <row r="575">
          <cell r="A575">
            <v>87204</v>
          </cell>
          <cell r="B575">
            <v>1555204.48</v>
          </cell>
        </row>
        <row r="576">
          <cell r="A576">
            <v>87205</v>
          </cell>
          <cell r="B576">
            <v>101012.96</v>
          </cell>
        </row>
        <row r="577">
          <cell r="A577">
            <v>87206</v>
          </cell>
          <cell r="B577">
            <v>1740322.59</v>
          </cell>
        </row>
        <row r="578">
          <cell r="A578">
            <v>872</v>
          </cell>
          <cell r="B578">
            <v>10600118.609999999</v>
          </cell>
        </row>
        <row r="579">
          <cell r="A579">
            <v>87300</v>
          </cell>
          <cell r="B579">
            <v>2551660.7799999998</v>
          </cell>
        </row>
        <row r="580">
          <cell r="A580">
            <v>87301</v>
          </cell>
          <cell r="B580">
            <v>4739239.46</v>
          </cell>
        </row>
        <row r="581">
          <cell r="A581">
            <v>87302</v>
          </cell>
          <cell r="B581">
            <v>3167153.95</v>
          </cell>
        </row>
        <row r="582">
          <cell r="A582">
            <v>87303</v>
          </cell>
          <cell r="B582">
            <v>10644150.220000001</v>
          </cell>
        </row>
        <row r="583">
          <cell r="A583">
            <v>87304</v>
          </cell>
          <cell r="B583">
            <v>492374.16</v>
          </cell>
        </row>
        <row r="584">
          <cell r="A584">
            <v>87305</v>
          </cell>
          <cell r="B584">
            <v>221195.57</v>
          </cell>
        </row>
        <row r="585">
          <cell r="A585">
            <v>87306</v>
          </cell>
          <cell r="B585">
            <v>3892216.83</v>
          </cell>
        </row>
        <row r="586">
          <cell r="A586">
            <v>87308</v>
          </cell>
          <cell r="B586">
            <v>309175.78000000003</v>
          </cell>
        </row>
        <row r="587">
          <cell r="A587">
            <v>873</v>
          </cell>
          <cell r="B587">
            <v>26017166.75</v>
          </cell>
        </row>
        <row r="588">
          <cell r="A588">
            <v>87400</v>
          </cell>
          <cell r="B588">
            <v>652338.41</v>
          </cell>
        </row>
        <row r="589">
          <cell r="A589">
            <v>87401</v>
          </cell>
          <cell r="B589">
            <v>643621.98</v>
          </cell>
        </row>
        <row r="590">
          <cell r="A590">
            <v>87402</v>
          </cell>
          <cell r="B590">
            <v>401165.62</v>
          </cell>
        </row>
        <row r="591">
          <cell r="A591">
            <v>87403</v>
          </cell>
          <cell r="B591">
            <v>17348.099999999999</v>
          </cell>
        </row>
        <row r="592">
          <cell r="A592">
            <v>87404</v>
          </cell>
          <cell r="B592">
            <v>363567.3</v>
          </cell>
        </row>
        <row r="593">
          <cell r="A593">
            <v>874</v>
          </cell>
          <cell r="B593">
            <v>2078041.41</v>
          </cell>
        </row>
        <row r="594">
          <cell r="A594">
            <v>87700</v>
          </cell>
          <cell r="B594">
            <v>1259038.33</v>
          </cell>
        </row>
        <row r="595">
          <cell r="A595">
            <v>87701</v>
          </cell>
          <cell r="B595">
            <v>112833.85</v>
          </cell>
        </row>
        <row r="596">
          <cell r="A596">
            <v>877</v>
          </cell>
          <cell r="B596">
            <v>1371872.18</v>
          </cell>
        </row>
        <row r="597">
          <cell r="A597">
            <v>87801</v>
          </cell>
          <cell r="B597">
            <v>11541.96</v>
          </cell>
        </row>
        <row r="598">
          <cell r="A598">
            <v>878</v>
          </cell>
          <cell r="B598">
            <v>11541.96</v>
          </cell>
        </row>
        <row r="599">
          <cell r="A599">
            <v>87901</v>
          </cell>
          <cell r="B599">
            <v>450687.92</v>
          </cell>
        </row>
        <row r="600">
          <cell r="A600">
            <v>87902</v>
          </cell>
          <cell r="B600">
            <v>23887.58</v>
          </cell>
        </row>
        <row r="601">
          <cell r="A601">
            <v>87903</v>
          </cell>
          <cell r="B601">
            <v>108138.31</v>
          </cell>
        </row>
        <row r="602">
          <cell r="A602">
            <v>87905</v>
          </cell>
          <cell r="B602">
            <v>4398.24</v>
          </cell>
        </row>
        <row r="603">
          <cell r="A603">
            <v>87908</v>
          </cell>
          <cell r="B603">
            <v>3678.4</v>
          </cell>
        </row>
        <row r="604">
          <cell r="A604">
            <v>87910</v>
          </cell>
          <cell r="B604">
            <v>257179.13</v>
          </cell>
        </row>
        <row r="605">
          <cell r="A605">
            <v>879</v>
          </cell>
          <cell r="B605">
            <v>847969.58</v>
          </cell>
        </row>
        <row r="606">
          <cell r="A606">
            <v>89010</v>
          </cell>
          <cell r="B606">
            <v>1612811629.3299999</v>
          </cell>
        </row>
        <row r="607">
          <cell r="A607">
            <v>890</v>
          </cell>
          <cell r="B607">
            <v>1612811629.3299999</v>
          </cell>
        </row>
        <row r="608">
          <cell r="A608">
            <v>89110</v>
          </cell>
          <cell r="B608">
            <v>-1612811629.3299999</v>
          </cell>
        </row>
        <row r="609">
          <cell r="A609">
            <v>891</v>
          </cell>
          <cell r="B609">
            <v>-1612811629.3299999</v>
          </cell>
        </row>
        <row r="610">
          <cell r="A610">
            <v>89210</v>
          </cell>
          <cell r="B610">
            <v>-892177.15</v>
          </cell>
        </row>
        <row r="611">
          <cell r="A611">
            <v>89230</v>
          </cell>
          <cell r="B611">
            <v>-10228021.77</v>
          </cell>
        </row>
        <row r="612">
          <cell r="A612">
            <v>89240</v>
          </cell>
          <cell r="B612">
            <v>-1057140.51</v>
          </cell>
        </row>
        <row r="613">
          <cell r="A613">
            <v>89250</v>
          </cell>
          <cell r="B613">
            <v>-106209.85</v>
          </cell>
        </row>
        <row r="614">
          <cell r="A614">
            <v>89260</v>
          </cell>
          <cell r="B614">
            <v>-49094483.700000003</v>
          </cell>
        </row>
        <row r="615">
          <cell r="A615">
            <v>89270</v>
          </cell>
          <cell r="B615">
            <v>-4945772.79</v>
          </cell>
        </row>
        <row r="616">
          <cell r="A616">
            <v>89274</v>
          </cell>
          <cell r="B616">
            <v>-176621.89</v>
          </cell>
        </row>
        <row r="617">
          <cell r="A617">
            <v>89280</v>
          </cell>
          <cell r="B617">
            <v>-723845.74</v>
          </cell>
        </row>
        <row r="618">
          <cell r="A618">
            <v>89299</v>
          </cell>
          <cell r="B618">
            <v>-3651619.9</v>
          </cell>
        </row>
        <row r="619">
          <cell r="A619">
            <v>892</v>
          </cell>
          <cell r="B619">
            <v>-70875893.299999997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1716 - 4X111"/>
      <sheetName val="22.935-A"/>
      <sheetName val="29.057G"/>
      <sheetName val="29.663 CF"/>
      <sheetName val="31-400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4P120"/>
      <sheetName val="50.062 B"/>
      <sheetName val="50.095"/>
      <sheetName val="50.099 - A"/>
      <sheetName val="50.123"/>
      <sheetName val="962 (6-334)"/>
      <sheetName val="Balde 20L TER Azul"/>
      <sheetName val="Balde 20L TR"/>
      <sheetName val="Ban Solv 190"/>
      <sheetName val="Butil Glicol"/>
      <sheetName val="EB1 001551"/>
      <sheetName val="Lata 1.4 Gal"/>
      <sheetName val="NM0125P1S - Bolsa"/>
      <sheetName val="NM030-P1S - Bolsa"/>
      <sheetName val="Palaroid B66"/>
      <sheetName val="Resanol 0970150"/>
      <sheetName val="S1Open - Cesto"/>
      <sheetName val="Solução 66"/>
      <sheetName val="Solvente 33"/>
      <sheetName val="Tambor TR 210L"/>
      <sheetName val="X757"/>
      <sheetName val="Inventário 101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- 29.663 CF"/>
      <sheetName val="108 - 31-400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 - 4P120"/>
      <sheetName val="108- 50.062B"/>
      <sheetName val="108 - 50.095"/>
      <sheetName val="108 - 50.099 - A"/>
      <sheetName val="108 - 50.123"/>
      <sheetName val="108 - 962 (6-334)"/>
      <sheetName val="108 -BD 20 Balde 20L Azul TER"/>
      <sheetName val="108 -BD 21  Balde 20L TR"/>
      <sheetName val="108 - Ban Solv 190"/>
      <sheetName val="108 - Butil Glicol"/>
      <sheetName val="108 - Lata 1.4 Gal"/>
      <sheetName val="108 - NM0125P1S - Bolsa"/>
      <sheetName val="108 - NM030-P1S - Bolsa"/>
      <sheetName val="108 - Palaroid B66"/>
      <sheetName val="108 - S1Open - Cesto"/>
      <sheetName val="108 - ShellsolD60"/>
      <sheetName val="108 - Solução 66"/>
      <sheetName val="108 - Solvente 33"/>
      <sheetName val="108 - Tambor TR 210L"/>
      <sheetName val="108 - X757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Diferenças de Consumo"/>
      <sheetName val="Notas fiscais"/>
      <sheetName val="Plan1"/>
      <sheetName val="razaoFCA"/>
      <sheetName val="razaoSEDE"/>
      <sheetName val="1716_-_4X111"/>
      <sheetName val="22_935-A"/>
      <sheetName val="29_057G"/>
      <sheetName val="29_663_CF"/>
      <sheetName val="32_328_ALB"/>
      <sheetName val="32_328_B"/>
      <sheetName val="32_328_CKF"/>
      <sheetName val="32_773_ALB"/>
      <sheetName val="32_773_B"/>
      <sheetName val="32_893"/>
      <sheetName val="32_895"/>
      <sheetName val="40_482_K"/>
      <sheetName val="40_482_KT"/>
      <sheetName val="40_509_B"/>
      <sheetName val="40_509_C"/>
      <sheetName val="40_713_B"/>
      <sheetName val="40_713_C"/>
      <sheetName val="40_713_D"/>
      <sheetName val="40_807_C"/>
      <sheetName val="40_829"/>
      <sheetName val="40_895"/>
      <sheetName val="40_927"/>
      <sheetName val="40_944"/>
      <sheetName val="40_950"/>
      <sheetName val="50_062_B"/>
      <sheetName val="50_095"/>
      <sheetName val="50_099_-_A"/>
      <sheetName val="50_123"/>
      <sheetName val="962_(6-334)"/>
      <sheetName val="Balde_20L_TER_Azul"/>
      <sheetName val="Balde_20L_TR"/>
      <sheetName val="Ban_Solv_190"/>
      <sheetName val="Butil_Glicol"/>
      <sheetName val="EB1_001551"/>
      <sheetName val="Lata_1_4_Gal"/>
      <sheetName val="NM0125P1S_-_Bolsa"/>
      <sheetName val="NM030-P1S_-_Bolsa"/>
      <sheetName val="Palaroid_B66"/>
      <sheetName val="Resanol_0970150"/>
      <sheetName val="S1Open_-_Cesto"/>
      <sheetName val="Solução_66"/>
      <sheetName val="Solvente_33"/>
      <sheetName val="Tambor_TR_210L"/>
      <sheetName val="Inventário_101"/>
      <sheetName val="101_-_1716_-_4X111"/>
      <sheetName val="101_-_22_935-A"/>
      <sheetName val="101_-_29_057G"/>
      <sheetName val="101_-_29_663_CF"/>
      <sheetName val="101_-_31-400"/>
      <sheetName val="101_-_32_328_ALB"/>
      <sheetName val="101_-_32_328_B_"/>
      <sheetName val="101_-_32_328_CKF_"/>
      <sheetName val="101_-_32_773_ALB"/>
      <sheetName val="101_-_32_773_B_"/>
      <sheetName val="101_-_32_893"/>
      <sheetName val="101_-_32_895"/>
      <sheetName val="101_-_40_482_K_"/>
      <sheetName val="101_-_40_482_KT"/>
      <sheetName val="101_-_40_509_C"/>
      <sheetName val="101_-_40_713_B"/>
      <sheetName val="101_-_40_713_C_"/>
      <sheetName val="101_-_40_713_D"/>
      <sheetName val="101_-_40_807_C"/>
      <sheetName val="101_-_40_829"/>
      <sheetName val="101_-_40_895"/>
      <sheetName val="101_-_40_927"/>
      <sheetName val="101_-_40_944"/>
      <sheetName val="101_-_40_950"/>
      <sheetName val="101_-_4P120"/>
      <sheetName val="101_-_50_095"/>
      <sheetName val="101_-_50_099"/>
      <sheetName val="101_-_962_(6-334)"/>
      <sheetName val="101_-_EB1"/>
      <sheetName val="101_-_X757"/>
      <sheetName val="105_-_32_328_B"/>
      <sheetName val="105_-_32_328_CKF"/>
      <sheetName val="105_-_32_773_B"/>
      <sheetName val="105_-_32_895"/>
      <sheetName val="105_-_40_482_K"/>
      <sheetName val="105_-_40_944"/>
      <sheetName val="106_-_40_482_KT"/>
      <sheetName val="106_-_40_713_B"/>
      <sheetName val="106_-_40_807_C"/>
      <sheetName val="106_-_EB1"/>
      <sheetName val="107_-_40_482_KT"/>
      <sheetName val="Inventário_108"/>
      <sheetName val="108_-_1716_-_4X111"/>
      <sheetName val="108-_29_663_CF"/>
      <sheetName val="108_-_31-400"/>
      <sheetName val="108_-_32_328_ALB"/>
      <sheetName val="108_-_32_328_B"/>
      <sheetName val="108-_32_328_CKF"/>
      <sheetName val="108_-_32_773_B"/>
      <sheetName val="108-_32_893"/>
      <sheetName val="108-_32_895"/>
      <sheetName val="108-_40_713_D"/>
      <sheetName val="108_-_40_829"/>
      <sheetName val="108_-_4P120"/>
      <sheetName val="108-_50_062B"/>
      <sheetName val="108_-_50_095"/>
      <sheetName val="108_-_50_099_-_A"/>
      <sheetName val="108_-_50_123"/>
      <sheetName val="108_-_962_(6-334)"/>
      <sheetName val="108_-BD_20_Balde_20L_Azul_TER"/>
      <sheetName val="108_-BD_21__Balde_20L_TR"/>
      <sheetName val="108_-_Ban_Solv_190"/>
      <sheetName val="108_-_Butil_Glicol"/>
      <sheetName val="108_-_Lata_1_4_Gal"/>
      <sheetName val="108_-_NM0125P1S_-_Bolsa"/>
      <sheetName val="108_-_NM030-P1S_-_Bolsa"/>
      <sheetName val="108_-_Palaroid_B66"/>
      <sheetName val="108_-_S1Open_-_Cesto"/>
      <sheetName val="108_-_ShellsolD60"/>
      <sheetName val="108_-_Solução_66"/>
      <sheetName val="108_-_Solvente_33"/>
      <sheetName val="108_-_Tambor_TR_210L"/>
      <sheetName val="108_-_X757"/>
      <sheetName val="Processo_-_Solução_66"/>
      <sheetName val="Processo_32_328_ALB"/>
      <sheetName val="Processo_32_328_B"/>
      <sheetName val="Processo_32_893"/>
      <sheetName val="Processo_40_713_D"/>
      <sheetName val="Processo_-_Solvente_33"/>
      <sheetName val="Diferenças_de_Consumo"/>
      <sheetName val="Notas_fiscais"/>
      <sheetName val="Carga Periodo anterior"/>
      <sheetName val="Carga Periodo atual"/>
      <sheetName val="04 de 09_05 RSA"/>
      <sheetName val="Sheet1"/>
      <sheetName val="Market"/>
    </sheetNames>
    <sheetDataSet>
      <sheetData sheetId="0" refreshError="1">
        <row r="1">
          <cell r="A1" t="str">
            <v>Watson Standard</v>
          </cell>
          <cell r="H1" t="str">
            <v>Controle de Estoque</v>
          </cell>
          <cell r="M1">
            <v>36770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J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J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</row>
        <row r="16">
          <cell r="J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</row>
        <row r="22"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</row>
        <row r="24"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6"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</row>
        <row r="28"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os razao"/>
      <sheetName val="IRenda"/>
      <sheetName val="DEM RESUL"/>
      <sheetName val="PASTA ANEXO L&amp;P "/>
      <sheetName val="L &amp; P IAS R$"/>
      <sheetName val="ATIVO PASSIVO"/>
      <sheetName val="BALANCO"/>
      <sheetName val="PASTA ANEXO ATIVO IAS R$"/>
      <sheetName val="ATIVO IAS R$"/>
      <sheetName val="PASTA ANEXO PASSIVO IAS R$"/>
      <sheetName val="PASSIVO IAS R$"/>
      <sheetName val="ShellsolD60"/>
      <sheetName val="razaoFCA"/>
      <sheetName val="razaoSEDE"/>
      <sheetName val="titles"/>
    </sheetNames>
    <sheetDataSet>
      <sheetData sheetId="0">
        <row r="4">
          <cell r="B4">
            <v>0</v>
          </cell>
        </row>
        <row r="5">
          <cell r="B5">
            <v>11000</v>
          </cell>
        </row>
        <row r="6">
          <cell r="B6">
            <v>11010</v>
          </cell>
          <cell r="C6">
            <v>2152618.86</v>
          </cell>
        </row>
        <row r="7">
          <cell r="B7">
            <v>11020</v>
          </cell>
          <cell r="C7">
            <v>652750.16</v>
          </cell>
        </row>
        <row r="8">
          <cell r="B8">
            <v>11100</v>
          </cell>
        </row>
        <row r="9">
          <cell r="B9">
            <v>11130</v>
          </cell>
          <cell r="C9">
            <v>19303038.120000001</v>
          </cell>
        </row>
        <row r="10">
          <cell r="B10">
            <v>11140</v>
          </cell>
          <cell r="C10">
            <v>3641877.86</v>
          </cell>
        </row>
        <row r="11">
          <cell r="B11">
            <v>11150</v>
          </cell>
          <cell r="C11">
            <v>653634.72</v>
          </cell>
        </row>
        <row r="12">
          <cell r="B12">
            <v>11200</v>
          </cell>
        </row>
        <row r="13">
          <cell r="B13">
            <v>11260</v>
          </cell>
          <cell r="C13">
            <v>48472847.469999999</v>
          </cell>
        </row>
        <row r="14">
          <cell r="B14">
            <v>11300</v>
          </cell>
        </row>
        <row r="15">
          <cell r="B15">
            <v>11370</v>
          </cell>
          <cell r="C15">
            <v>6579482.3200000003</v>
          </cell>
        </row>
        <row r="16">
          <cell r="B16">
            <v>11400</v>
          </cell>
        </row>
        <row r="17">
          <cell r="B17">
            <v>11474</v>
          </cell>
          <cell r="C17">
            <v>583132.51</v>
          </cell>
        </row>
        <row r="18">
          <cell r="B18">
            <v>11500</v>
          </cell>
        </row>
        <row r="19">
          <cell r="B19">
            <v>11580</v>
          </cell>
          <cell r="C19">
            <v>755040.96</v>
          </cell>
        </row>
        <row r="20">
          <cell r="B20">
            <v>11600</v>
          </cell>
        </row>
        <row r="21">
          <cell r="B21">
            <v>11610</v>
          </cell>
          <cell r="C21">
            <v>37215.26</v>
          </cell>
        </row>
        <row r="22">
          <cell r="B22">
            <v>11620</v>
          </cell>
        </row>
        <row r="23">
          <cell r="B23">
            <v>11630</v>
          </cell>
          <cell r="C23">
            <v>55922.55</v>
          </cell>
        </row>
        <row r="24">
          <cell r="B24">
            <v>11640</v>
          </cell>
        </row>
        <row r="25">
          <cell r="B25">
            <v>11650</v>
          </cell>
        </row>
        <row r="26">
          <cell r="B26">
            <v>11660</v>
          </cell>
          <cell r="C26">
            <v>178893.75</v>
          </cell>
        </row>
        <row r="27">
          <cell r="B27">
            <v>11670</v>
          </cell>
          <cell r="C27">
            <v>49573.09</v>
          </cell>
        </row>
        <row r="28">
          <cell r="B28">
            <v>11674</v>
          </cell>
          <cell r="C28">
            <v>5809.9</v>
          </cell>
        </row>
        <row r="29">
          <cell r="B29">
            <v>11680</v>
          </cell>
        </row>
        <row r="30">
          <cell r="B30">
            <v>11700</v>
          </cell>
        </row>
        <row r="31">
          <cell r="B31">
            <v>11710</v>
          </cell>
        </row>
        <row r="32">
          <cell r="B32">
            <v>11730</v>
          </cell>
        </row>
        <row r="33">
          <cell r="B33">
            <v>11740</v>
          </cell>
        </row>
        <row r="34">
          <cell r="B34">
            <v>11750</v>
          </cell>
        </row>
        <row r="35">
          <cell r="B35">
            <v>11760</v>
          </cell>
        </row>
        <row r="36">
          <cell r="B36">
            <v>11770</v>
          </cell>
        </row>
        <row r="37">
          <cell r="B37">
            <v>11774</v>
          </cell>
        </row>
        <row r="38">
          <cell r="B38">
            <v>11780</v>
          </cell>
        </row>
        <row r="39">
          <cell r="B39">
            <v>11791</v>
          </cell>
        </row>
        <row r="40">
          <cell r="B40">
            <v>11792</v>
          </cell>
        </row>
        <row r="41">
          <cell r="B41">
            <v>11793</v>
          </cell>
        </row>
        <row r="42">
          <cell r="B42">
            <v>11794</v>
          </cell>
        </row>
        <row r="43">
          <cell r="B43">
            <v>11795</v>
          </cell>
        </row>
        <row r="44">
          <cell r="B44">
            <v>11796</v>
          </cell>
        </row>
        <row r="45">
          <cell r="B45">
            <v>11797</v>
          </cell>
        </row>
        <row r="46">
          <cell r="B46">
            <v>11798</v>
          </cell>
        </row>
        <row r="47">
          <cell r="B47">
            <v>11800</v>
          </cell>
        </row>
        <row r="48">
          <cell r="B48">
            <v>11820</v>
          </cell>
          <cell r="C48">
            <v>-269606.03000000003</v>
          </cell>
        </row>
        <row r="49">
          <cell r="B49">
            <v>11830</v>
          </cell>
          <cell r="C49">
            <v>-4570229.3099999996</v>
          </cell>
        </row>
        <row r="50">
          <cell r="B50">
            <v>11840</v>
          </cell>
          <cell r="C50">
            <v>-1254142.1399999999</v>
          </cell>
        </row>
        <row r="51">
          <cell r="B51">
            <v>11850</v>
          </cell>
          <cell r="C51">
            <v>-176482.43</v>
          </cell>
        </row>
        <row r="52">
          <cell r="B52">
            <v>11860</v>
          </cell>
          <cell r="C52">
            <v>-27890410.140000001</v>
          </cell>
        </row>
        <row r="53">
          <cell r="B53">
            <v>11870</v>
          </cell>
          <cell r="C53">
            <v>-3751678.99</v>
          </cell>
        </row>
        <row r="54">
          <cell r="B54">
            <v>11874</v>
          </cell>
          <cell r="C54">
            <v>-353355.58</v>
          </cell>
        </row>
        <row r="55">
          <cell r="B55">
            <v>11880</v>
          </cell>
          <cell r="C55">
            <v>-430248.78</v>
          </cell>
        </row>
        <row r="56">
          <cell r="B56">
            <v>11900</v>
          </cell>
        </row>
        <row r="57">
          <cell r="B57">
            <v>11910</v>
          </cell>
          <cell r="C57">
            <v>98453.92</v>
          </cell>
        </row>
        <row r="58">
          <cell r="B58">
            <v>11911</v>
          </cell>
          <cell r="C58">
            <v>226.35</v>
          </cell>
        </row>
        <row r="59">
          <cell r="B59">
            <v>12000</v>
          </cell>
        </row>
        <row r="60">
          <cell r="B60">
            <v>12010</v>
          </cell>
          <cell r="C60">
            <v>2637997.29</v>
          </cell>
        </row>
        <row r="61">
          <cell r="B61">
            <v>12011</v>
          </cell>
        </row>
        <row r="62">
          <cell r="B62">
            <v>12100</v>
          </cell>
        </row>
        <row r="63">
          <cell r="B63">
            <v>12110</v>
          </cell>
          <cell r="C63">
            <v>-1538849.42</v>
          </cell>
        </row>
        <row r="64">
          <cell r="B64">
            <v>12111</v>
          </cell>
        </row>
        <row r="65">
          <cell r="B65">
            <v>13000</v>
          </cell>
        </row>
        <row r="66">
          <cell r="B66">
            <v>13010</v>
          </cell>
        </row>
        <row r="67">
          <cell r="B67">
            <v>13011</v>
          </cell>
        </row>
        <row r="68">
          <cell r="B68">
            <v>13012</v>
          </cell>
        </row>
        <row r="69">
          <cell r="B69">
            <v>13013</v>
          </cell>
        </row>
        <row r="70">
          <cell r="B70">
            <v>13014</v>
          </cell>
        </row>
        <row r="71">
          <cell r="B71">
            <v>13015</v>
          </cell>
        </row>
        <row r="72">
          <cell r="B72">
            <v>13016</v>
          </cell>
        </row>
        <row r="73">
          <cell r="B73">
            <v>13017</v>
          </cell>
        </row>
        <row r="74">
          <cell r="B74">
            <v>13018</v>
          </cell>
        </row>
        <row r="75">
          <cell r="B75">
            <v>14000</v>
          </cell>
        </row>
        <row r="76">
          <cell r="B76">
            <v>14010</v>
          </cell>
        </row>
        <row r="77">
          <cell r="B77">
            <v>14011</v>
          </cell>
        </row>
        <row r="78">
          <cell r="B78">
            <v>14012</v>
          </cell>
          <cell r="C78">
            <v>244066.53</v>
          </cell>
        </row>
        <row r="79">
          <cell r="B79">
            <v>14013</v>
          </cell>
          <cell r="C79">
            <v>122033.07</v>
          </cell>
        </row>
        <row r="80">
          <cell r="B80">
            <v>14013</v>
          </cell>
        </row>
        <row r="81">
          <cell r="B81">
            <v>14014</v>
          </cell>
        </row>
        <row r="82">
          <cell r="B82">
            <v>14015</v>
          </cell>
          <cell r="C82">
            <v>66799.929999999993</v>
          </cell>
        </row>
        <row r="83">
          <cell r="B83">
            <v>14016</v>
          </cell>
        </row>
        <row r="84">
          <cell r="B84">
            <v>14017</v>
          </cell>
        </row>
        <row r="85">
          <cell r="B85">
            <v>14100</v>
          </cell>
        </row>
        <row r="86">
          <cell r="B86">
            <v>14110</v>
          </cell>
          <cell r="C86">
            <v>-11461.02</v>
          </cell>
        </row>
        <row r="87">
          <cell r="B87">
            <v>14111</v>
          </cell>
        </row>
        <row r="88">
          <cell r="B88">
            <v>14112</v>
          </cell>
          <cell r="C88">
            <v>111376.36</v>
          </cell>
        </row>
        <row r="89">
          <cell r="B89">
            <v>14113</v>
          </cell>
          <cell r="C89">
            <v>9576.93</v>
          </cell>
        </row>
        <row r="90">
          <cell r="B90">
            <v>14200</v>
          </cell>
        </row>
        <row r="91">
          <cell r="B91">
            <v>14210</v>
          </cell>
        </row>
        <row r="92">
          <cell r="B92">
            <v>14211</v>
          </cell>
        </row>
        <row r="93">
          <cell r="B93">
            <v>14212</v>
          </cell>
        </row>
        <row r="94">
          <cell r="B94">
            <v>14213</v>
          </cell>
          <cell r="C94">
            <v>3521</v>
          </cell>
        </row>
        <row r="95">
          <cell r="B95">
            <v>14214</v>
          </cell>
        </row>
        <row r="96">
          <cell r="B96">
            <v>14215</v>
          </cell>
          <cell r="C96">
            <v>541455</v>
          </cell>
        </row>
        <row r="97">
          <cell r="B97">
            <v>14216</v>
          </cell>
        </row>
        <row r="98">
          <cell r="B98">
            <v>14300</v>
          </cell>
        </row>
        <row r="99">
          <cell r="B99">
            <v>14310</v>
          </cell>
          <cell r="C99">
            <v>5951925.7400000002</v>
          </cell>
        </row>
        <row r="100">
          <cell r="B100">
            <v>14311</v>
          </cell>
          <cell r="C100">
            <v>9510318.0899999999</v>
          </cell>
        </row>
        <row r="101">
          <cell r="B101">
            <v>14312</v>
          </cell>
        </row>
        <row r="102">
          <cell r="B102">
            <v>14313</v>
          </cell>
        </row>
        <row r="103">
          <cell r="B103">
            <v>14314</v>
          </cell>
          <cell r="C103">
            <v>962352.47</v>
          </cell>
        </row>
        <row r="104">
          <cell r="B104">
            <v>14315</v>
          </cell>
        </row>
        <row r="105">
          <cell r="B105">
            <v>14316</v>
          </cell>
        </row>
        <row r="106">
          <cell r="B106">
            <v>14317</v>
          </cell>
          <cell r="C106">
            <v>-605.88</v>
          </cell>
        </row>
        <row r="107">
          <cell r="B107">
            <v>14318</v>
          </cell>
        </row>
        <row r="108">
          <cell r="B108">
            <v>14319</v>
          </cell>
        </row>
        <row r="109">
          <cell r="B109">
            <v>14320</v>
          </cell>
        </row>
        <row r="110">
          <cell r="B110">
            <v>14400</v>
          </cell>
        </row>
        <row r="111">
          <cell r="B111">
            <v>14410</v>
          </cell>
          <cell r="C111">
            <v>14881.54</v>
          </cell>
        </row>
        <row r="112">
          <cell r="B112">
            <v>14411</v>
          </cell>
          <cell r="C112">
            <v>4294.71</v>
          </cell>
        </row>
        <row r="113">
          <cell r="B113">
            <v>14412</v>
          </cell>
          <cell r="C113">
            <v>97259.24</v>
          </cell>
        </row>
        <row r="114">
          <cell r="B114">
            <v>14413</v>
          </cell>
        </row>
        <row r="115">
          <cell r="B115">
            <v>14414</v>
          </cell>
          <cell r="C115">
            <v>3167.28</v>
          </cell>
        </row>
        <row r="116">
          <cell r="B116">
            <v>14415</v>
          </cell>
        </row>
        <row r="117">
          <cell r="B117">
            <v>14416</v>
          </cell>
          <cell r="C117">
            <v>1592.92</v>
          </cell>
        </row>
        <row r="118">
          <cell r="B118">
            <v>14417</v>
          </cell>
        </row>
        <row r="119">
          <cell r="B119">
            <v>14418</v>
          </cell>
        </row>
        <row r="120">
          <cell r="B120">
            <v>14419</v>
          </cell>
        </row>
        <row r="121">
          <cell r="B121">
            <v>14500</v>
          </cell>
        </row>
        <row r="122">
          <cell r="B122">
            <v>14510</v>
          </cell>
          <cell r="C122">
            <v>551880.79</v>
          </cell>
        </row>
        <row r="123">
          <cell r="B123">
            <v>14511</v>
          </cell>
          <cell r="C123">
            <v>39573.06</v>
          </cell>
        </row>
        <row r="124">
          <cell r="B124">
            <v>14512</v>
          </cell>
        </row>
        <row r="125">
          <cell r="B125">
            <v>14513</v>
          </cell>
        </row>
        <row r="126">
          <cell r="B126">
            <v>14514</v>
          </cell>
        </row>
        <row r="127">
          <cell r="B127">
            <v>14515</v>
          </cell>
          <cell r="C127">
            <v>170233859.37</v>
          </cell>
        </row>
        <row r="128">
          <cell r="B128">
            <v>14516</v>
          </cell>
        </row>
        <row r="129">
          <cell r="B129">
            <v>14517</v>
          </cell>
        </row>
        <row r="130">
          <cell r="B130">
            <v>14518</v>
          </cell>
          <cell r="C130">
            <v>1944012.98</v>
          </cell>
        </row>
        <row r="131">
          <cell r="B131">
            <v>14519</v>
          </cell>
          <cell r="C131">
            <v>30196.82</v>
          </cell>
        </row>
        <row r="132">
          <cell r="B132">
            <v>14520</v>
          </cell>
          <cell r="C132">
            <v>252956</v>
          </cell>
        </row>
        <row r="133">
          <cell r="B133">
            <v>14521</v>
          </cell>
          <cell r="C133">
            <v>7186.33</v>
          </cell>
        </row>
        <row r="134">
          <cell r="B134">
            <v>14522</v>
          </cell>
          <cell r="C134">
            <v>2718.4</v>
          </cell>
        </row>
        <row r="135">
          <cell r="B135">
            <v>14523</v>
          </cell>
        </row>
        <row r="136">
          <cell r="B136">
            <v>14524</v>
          </cell>
        </row>
        <row r="137">
          <cell r="B137">
            <v>14525</v>
          </cell>
        </row>
        <row r="138">
          <cell r="B138">
            <v>14526</v>
          </cell>
        </row>
        <row r="139">
          <cell r="B139">
            <v>14529</v>
          </cell>
        </row>
        <row r="140">
          <cell r="B140">
            <v>14599</v>
          </cell>
        </row>
        <row r="141">
          <cell r="B141">
            <v>14600</v>
          </cell>
        </row>
        <row r="142">
          <cell r="B142">
            <v>14610</v>
          </cell>
        </row>
        <row r="143">
          <cell r="B143">
            <v>14700</v>
          </cell>
        </row>
        <row r="144">
          <cell r="B144">
            <v>14710</v>
          </cell>
          <cell r="C144">
            <v>1035241.14</v>
          </cell>
        </row>
        <row r="145">
          <cell r="B145">
            <v>14711</v>
          </cell>
        </row>
        <row r="146">
          <cell r="B146">
            <v>14712</v>
          </cell>
        </row>
        <row r="147">
          <cell r="B147">
            <v>14713</v>
          </cell>
        </row>
        <row r="148">
          <cell r="B148">
            <v>14714</v>
          </cell>
          <cell r="C148">
            <v>134628.59</v>
          </cell>
        </row>
        <row r="149">
          <cell r="B149">
            <v>14715</v>
          </cell>
        </row>
        <row r="150">
          <cell r="B150">
            <v>14716</v>
          </cell>
        </row>
        <row r="151">
          <cell r="B151">
            <v>14717</v>
          </cell>
          <cell r="C151">
            <v>937.9</v>
          </cell>
        </row>
        <row r="152">
          <cell r="B152">
            <v>14718</v>
          </cell>
        </row>
        <row r="153">
          <cell r="B153">
            <v>14719</v>
          </cell>
          <cell r="C153">
            <v>234844.73</v>
          </cell>
        </row>
        <row r="154">
          <cell r="B154">
            <v>14720</v>
          </cell>
        </row>
        <row r="155">
          <cell r="B155">
            <v>14721</v>
          </cell>
          <cell r="C155">
            <v>265959.62</v>
          </cell>
        </row>
        <row r="156">
          <cell r="B156">
            <v>14722</v>
          </cell>
        </row>
        <row r="157">
          <cell r="B157">
            <v>14723</v>
          </cell>
          <cell r="C157">
            <v>1515526.06</v>
          </cell>
        </row>
        <row r="158">
          <cell r="B158">
            <v>14724</v>
          </cell>
        </row>
        <row r="159">
          <cell r="B159">
            <v>14725</v>
          </cell>
        </row>
        <row r="160">
          <cell r="B160">
            <v>14726</v>
          </cell>
        </row>
        <row r="161">
          <cell r="B161">
            <v>14727</v>
          </cell>
        </row>
        <row r="162">
          <cell r="B162">
            <v>14728</v>
          </cell>
        </row>
        <row r="163">
          <cell r="B163">
            <v>14729</v>
          </cell>
        </row>
        <row r="164">
          <cell r="B164">
            <v>14730</v>
          </cell>
          <cell r="C164">
            <v>136782.54</v>
          </cell>
        </row>
        <row r="165">
          <cell r="B165">
            <v>14800</v>
          </cell>
        </row>
        <row r="166">
          <cell r="B166">
            <v>14810</v>
          </cell>
          <cell r="C166">
            <v>-74417.729999999981</v>
          </cell>
        </row>
        <row r="167">
          <cell r="B167">
            <v>14811</v>
          </cell>
        </row>
        <row r="168">
          <cell r="B168">
            <v>14812</v>
          </cell>
        </row>
        <row r="169">
          <cell r="B169">
            <v>14813</v>
          </cell>
        </row>
        <row r="170">
          <cell r="B170">
            <v>14814</v>
          </cell>
          <cell r="C170">
            <v>15546.41</v>
          </cell>
        </row>
        <row r="171">
          <cell r="B171">
            <v>14815</v>
          </cell>
          <cell r="C171">
            <v>245366.37</v>
          </cell>
        </row>
        <row r="172">
          <cell r="B172">
            <v>14816</v>
          </cell>
        </row>
        <row r="173">
          <cell r="B173">
            <v>14817</v>
          </cell>
          <cell r="C173">
            <v>51889.91</v>
          </cell>
        </row>
        <row r="174">
          <cell r="B174">
            <v>14818</v>
          </cell>
        </row>
        <row r="175">
          <cell r="B175">
            <v>14819</v>
          </cell>
        </row>
        <row r="176">
          <cell r="B176">
            <v>14820</v>
          </cell>
        </row>
        <row r="177">
          <cell r="B177">
            <v>14900</v>
          </cell>
        </row>
        <row r="178">
          <cell r="B178">
            <v>14901</v>
          </cell>
        </row>
        <row r="179">
          <cell r="B179">
            <v>14970</v>
          </cell>
        </row>
        <row r="180">
          <cell r="B180">
            <v>14971</v>
          </cell>
        </row>
        <row r="181">
          <cell r="B181">
            <v>14972</v>
          </cell>
        </row>
        <row r="182">
          <cell r="B182">
            <v>14973</v>
          </cell>
        </row>
        <row r="183">
          <cell r="B183">
            <v>14974</v>
          </cell>
        </row>
        <row r="184">
          <cell r="B184">
            <v>14975</v>
          </cell>
        </row>
        <row r="185">
          <cell r="B185">
            <v>14976</v>
          </cell>
        </row>
        <row r="186">
          <cell r="B186">
            <v>14977</v>
          </cell>
        </row>
        <row r="187">
          <cell r="B187">
            <v>14979</v>
          </cell>
        </row>
        <row r="188">
          <cell r="B188">
            <v>14980</v>
          </cell>
        </row>
        <row r="189">
          <cell r="B189">
            <v>14981</v>
          </cell>
        </row>
        <row r="190">
          <cell r="B190">
            <v>14982</v>
          </cell>
        </row>
        <row r="191">
          <cell r="B191">
            <v>14983</v>
          </cell>
        </row>
        <row r="192">
          <cell r="B192">
            <v>14984</v>
          </cell>
        </row>
        <row r="193">
          <cell r="B193">
            <v>14985</v>
          </cell>
          <cell r="C193">
            <v>81368.19</v>
          </cell>
        </row>
        <row r="194">
          <cell r="B194">
            <v>14988</v>
          </cell>
        </row>
        <row r="195">
          <cell r="B195">
            <v>14989</v>
          </cell>
        </row>
        <row r="196">
          <cell r="B196">
            <v>14990</v>
          </cell>
        </row>
        <row r="197">
          <cell r="B197">
            <v>14991</v>
          </cell>
        </row>
        <row r="198">
          <cell r="B198">
            <v>14992</v>
          </cell>
        </row>
        <row r="199">
          <cell r="B199">
            <v>14993</v>
          </cell>
        </row>
        <row r="200">
          <cell r="B200">
            <v>14994</v>
          </cell>
        </row>
        <row r="201">
          <cell r="B201">
            <v>14995</v>
          </cell>
        </row>
        <row r="202">
          <cell r="B202">
            <v>14996</v>
          </cell>
          <cell r="C202">
            <v>-70525.990000000005</v>
          </cell>
        </row>
        <row r="203">
          <cell r="B203">
            <v>14998</v>
          </cell>
        </row>
        <row r="204">
          <cell r="B204">
            <v>14999</v>
          </cell>
        </row>
        <row r="205">
          <cell r="B205">
            <v>15000</v>
          </cell>
        </row>
        <row r="206">
          <cell r="B206">
            <v>15010</v>
          </cell>
          <cell r="C206">
            <v>3082689.8</v>
          </cell>
        </row>
        <row r="207">
          <cell r="B207">
            <v>15011</v>
          </cell>
        </row>
        <row r="208">
          <cell r="B208">
            <v>15012</v>
          </cell>
          <cell r="C208">
            <v>287553.23</v>
          </cell>
        </row>
        <row r="209">
          <cell r="B209">
            <v>15013</v>
          </cell>
        </row>
        <row r="210">
          <cell r="B210">
            <v>15014</v>
          </cell>
          <cell r="C210">
            <v>85100.5</v>
          </cell>
        </row>
        <row r="211">
          <cell r="B211">
            <v>15015</v>
          </cell>
        </row>
        <row r="212">
          <cell r="B212">
            <v>15016</v>
          </cell>
          <cell r="C212">
            <v>138697.53</v>
          </cell>
        </row>
        <row r="213">
          <cell r="B213">
            <v>15017</v>
          </cell>
        </row>
        <row r="214">
          <cell r="B214">
            <v>15100</v>
          </cell>
        </row>
        <row r="215">
          <cell r="B215">
            <v>15110</v>
          </cell>
          <cell r="C215">
            <v>429190.59</v>
          </cell>
        </row>
        <row r="216">
          <cell r="B216">
            <v>15200</v>
          </cell>
        </row>
        <row r="217">
          <cell r="B217">
            <v>15210</v>
          </cell>
          <cell r="C217">
            <v>15376.55</v>
          </cell>
        </row>
        <row r="218">
          <cell r="B218">
            <v>15211</v>
          </cell>
        </row>
        <row r="219">
          <cell r="B219">
            <v>15212</v>
          </cell>
          <cell r="C219">
            <v>63444.4</v>
          </cell>
        </row>
        <row r="220">
          <cell r="B220">
            <v>15213</v>
          </cell>
        </row>
        <row r="221">
          <cell r="B221">
            <v>15214</v>
          </cell>
        </row>
        <row r="222">
          <cell r="B222">
            <v>15215</v>
          </cell>
        </row>
        <row r="223">
          <cell r="B223">
            <v>15300</v>
          </cell>
        </row>
        <row r="224">
          <cell r="B224">
            <v>15310</v>
          </cell>
          <cell r="C224">
            <v>4220143.4800000004</v>
          </cell>
        </row>
        <row r="225">
          <cell r="B225">
            <v>15311</v>
          </cell>
        </row>
        <row r="226">
          <cell r="B226">
            <v>15312</v>
          </cell>
        </row>
        <row r="227">
          <cell r="B227">
            <v>15313</v>
          </cell>
        </row>
        <row r="228">
          <cell r="B228">
            <v>15314</v>
          </cell>
        </row>
        <row r="229">
          <cell r="B229">
            <v>15315</v>
          </cell>
        </row>
        <row r="230">
          <cell r="B230">
            <v>15316</v>
          </cell>
        </row>
        <row r="231">
          <cell r="B231">
            <v>15317</v>
          </cell>
        </row>
        <row r="232">
          <cell r="B232">
            <v>15318</v>
          </cell>
        </row>
        <row r="233">
          <cell r="B233">
            <v>15319</v>
          </cell>
        </row>
        <row r="234">
          <cell r="B234">
            <v>15320</v>
          </cell>
        </row>
        <row r="235">
          <cell r="B235">
            <v>15321</v>
          </cell>
        </row>
        <row r="236">
          <cell r="B236">
            <v>15399</v>
          </cell>
        </row>
        <row r="237">
          <cell r="B237">
            <v>16000</v>
          </cell>
        </row>
        <row r="238">
          <cell r="B238">
            <v>16010</v>
          </cell>
        </row>
        <row r="239">
          <cell r="B239">
            <v>16011</v>
          </cell>
        </row>
        <row r="240">
          <cell r="B240">
            <v>16012</v>
          </cell>
        </row>
        <row r="241">
          <cell r="B241">
            <v>16013</v>
          </cell>
        </row>
        <row r="242">
          <cell r="B242">
            <v>16100</v>
          </cell>
        </row>
        <row r="243">
          <cell r="B243">
            <v>16110</v>
          </cell>
        </row>
        <row r="244">
          <cell r="B244">
            <v>16111</v>
          </cell>
        </row>
        <row r="245">
          <cell r="B245">
            <v>16112</v>
          </cell>
        </row>
        <row r="246">
          <cell r="B246">
            <v>16200</v>
          </cell>
        </row>
        <row r="247">
          <cell r="B247">
            <v>16210</v>
          </cell>
        </row>
        <row r="248">
          <cell r="B248">
            <v>16211</v>
          </cell>
          <cell r="C248">
            <v>6.02</v>
          </cell>
        </row>
        <row r="249">
          <cell r="B249">
            <v>16214</v>
          </cell>
        </row>
        <row r="250">
          <cell r="B250">
            <v>16216</v>
          </cell>
        </row>
        <row r="251">
          <cell r="B251">
            <v>16220</v>
          </cell>
          <cell r="C251">
            <v>1770272.42</v>
          </cell>
        </row>
        <row r="252">
          <cell r="B252">
            <v>16221</v>
          </cell>
        </row>
        <row r="253">
          <cell r="B253">
            <v>16223</v>
          </cell>
        </row>
        <row r="254">
          <cell r="B254">
            <v>16229</v>
          </cell>
          <cell r="C254">
            <v>35094.94</v>
          </cell>
        </row>
        <row r="255">
          <cell r="B255">
            <v>16231</v>
          </cell>
        </row>
        <row r="256">
          <cell r="B256">
            <v>16237</v>
          </cell>
        </row>
        <row r="257">
          <cell r="B257">
            <v>16239</v>
          </cell>
        </row>
        <row r="258">
          <cell r="B258">
            <v>16243</v>
          </cell>
        </row>
        <row r="259">
          <cell r="B259">
            <v>16245</v>
          </cell>
        </row>
        <row r="260">
          <cell r="B260">
            <v>16252</v>
          </cell>
        </row>
        <row r="261">
          <cell r="B261">
            <v>16278</v>
          </cell>
        </row>
        <row r="262">
          <cell r="B262">
            <v>16296</v>
          </cell>
        </row>
        <row r="263">
          <cell r="B263">
            <v>16298</v>
          </cell>
        </row>
        <row r="264">
          <cell r="B264">
            <v>16300</v>
          </cell>
        </row>
        <row r="265">
          <cell r="B265">
            <v>16310</v>
          </cell>
        </row>
        <row r="266">
          <cell r="B266">
            <v>16313</v>
          </cell>
        </row>
        <row r="267">
          <cell r="B267">
            <v>16314</v>
          </cell>
        </row>
        <row r="268">
          <cell r="B268">
            <v>16320</v>
          </cell>
        </row>
        <row r="269">
          <cell r="B269">
            <v>16329</v>
          </cell>
        </row>
        <row r="270">
          <cell r="B270">
            <v>16337</v>
          </cell>
        </row>
        <row r="271">
          <cell r="B271">
            <v>16339</v>
          </cell>
        </row>
        <row r="272">
          <cell r="B272">
            <v>16351</v>
          </cell>
        </row>
        <row r="273">
          <cell r="B273">
            <v>16352</v>
          </cell>
        </row>
        <row r="274">
          <cell r="B274">
            <v>16372</v>
          </cell>
        </row>
        <row r="275">
          <cell r="B275">
            <v>16378</v>
          </cell>
        </row>
        <row r="276">
          <cell r="B276">
            <v>16396</v>
          </cell>
        </row>
        <row r="277">
          <cell r="B277">
            <v>16398</v>
          </cell>
        </row>
        <row r="278">
          <cell r="B278">
            <v>19000</v>
          </cell>
        </row>
        <row r="279">
          <cell r="B279">
            <v>19010</v>
          </cell>
        </row>
        <row r="280">
          <cell r="B280">
            <v>19011</v>
          </cell>
        </row>
        <row r="281">
          <cell r="B281">
            <v>19012</v>
          </cell>
        </row>
        <row r="282">
          <cell r="B282">
            <v>19013</v>
          </cell>
        </row>
        <row r="283">
          <cell r="B283">
            <v>19014</v>
          </cell>
        </row>
        <row r="284">
          <cell r="B284">
            <v>21000</v>
          </cell>
        </row>
        <row r="285">
          <cell r="B285">
            <v>21010</v>
          </cell>
          <cell r="C285">
            <v>-167129707</v>
          </cell>
        </row>
        <row r="286">
          <cell r="B286">
            <v>21011</v>
          </cell>
        </row>
        <row r="287">
          <cell r="B287">
            <v>21100</v>
          </cell>
        </row>
        <row r="288">
          <cell r="B288">
            <v>21110</v>
          </cell>
        </row>
        <row r="289">
          <cell r="B289">
            <v>21111</v>
          </cell>
          <cell r="C289">
            <v>-440499.33</v>
          </cell>
        </row>
        <row r="290">
          <cell r="B290">
            <v>21112</v>
          </cell>
          <cell r="C290">
            <v>-223.41000000014901</v>
          </cell>
        </row>
        <row r="291">
          <cell r="B291">
            <v>21112</v>
          </cell>
        </row>
        <row r="292">
          <cell r="B292">
            <v>21113</v>
          </cell>
        </row>
        <row r="293">
          <cell r="B293">
            <v>21210</v>
          </cell>
          <cell r="C293">
            <v>-13497000.26</v>
          </cell>
        </row>
        <row r="294">
          <cell r="B294">
            <v>21211</v>
          </cell>
          <cell r="C294">
            <v>-13497000.26</v>
          </cell>
        </row>
        <row r="295">
          <cell r="B295">
            <v>21212</v>
          </cell>
        </row>
        <row r="296">
          <cell r="B296">
            <v>21213</v>
          </cell>
        </row>
        <row r="297">
          <cell r="B297">
            <v>21214</v>
          </cell>
        </row>
        <row r="298">
          <cell r="B298">
            <v>21215</v>
          </cell>
        </row>
        <row r="299">
          <cell r="B299">
            <v>21300</v>
          </cell>
        </row>
        <row r="300">
          <cell r="B300">
            <v>21310</v>
          </cell>
          <cell r="C300">
            <v>470323.89</v>
          </cell>
        </row>
        <row r="301">
          <cell r="B301">
            <v>21311</v>
          </cell>
        </row>
        <row r="302">
          <cell r="B302">
            <v>21312</v>
          </cell>
        </row>
        <row r="303">
          <cell r="B303">
            <v>21399</v>
          </cell>
        </row>
        <row r="304">
          <cell r="B304">
            <v>22000</v>
          </cell>
        </row>
        <row r="305">
          <cell r="B305">
            <v>22010</v>
          </cell>
          <cell r="C305">
            <v>-1854436.24</v>
          </cell>
        </row>
        <row r="306">
          <cell r="B306">
            <v>22011</v>
          </cell>
          <cell r="C306">
            <v>-546549.71</v>
          </cell>
        </row>
        <row r="307">
          <cell r="B307">
            <v>22012</v>
          </cell>
          <cell r="C307">
            <v>-1714561.05</v>
          </cell>
        </row>
        <row r="308">
          <cell r="B308">
            <v>22013</v>
          </cell>
          <cell r="C308">
            <v>-2510899.12</v>
          </cell>
        </row>
        <row r="309">
          <cell r="B309">
            <v>22014</v>
          </cell>
          <cell r="C309">
            <v>2005254.16</v>
          </cell>
        </row>
        <row r="310">
          <cell r="B310">
            <v>22015</v>
          </cell>
        </row>
        <row r="311">
          <cell r="B311">
            <v>22016</v>
          </cell>
        </row>
        <row r="312">
          <cell r="B312">
            <v>22017</v>
          </cell>
        </row>
        <row r="313">
          <cell r="B313">
            <v>22018</v>
          </cell>
          <cell r="C313">
            <v>-5664.35</v>
          </cell>
        </row>
        <row r="314">
          <cell r="B314">
            <v>22019</v>
          </cell>
          <cell r="C314">
            <v>-19237.189999999999</v>
          </cell>
        </row>
        <row r="315">
          <cell r="B315">
            <v>22100</v>
          </cell>
        </row>
        <row r="316">
          <cell r="B316">
            <v>22110</v>
          </cell>
          <cell r="C316">
            <v>-709057.79</v>
          </cell>
        </row>
        <row r="317">
          <cell r="B317">
            <v>22111</v>
          </cell>
        </row>
        <row r="318">
          <cell r="B318">
            <v>22112</v>
          </cell>
        </row>
        <row r="319">
          <cell r="B319">
            <v>22113</v>
          </cell>
          <cell r="C319">
            <v>22687.66</v>
          </cell>
        </row>
        <row r="320">
          <cell r="B320">
            <v>22114</v>
          </cell>
          <cell r="C320">
            <v>15996.8</v>
          </cell>
        </row>
        <row r="321">
          <cell r="B321">
            <v>22115</v>
          </cell>
        </row>
        <row r="322">
          <cell r="B322">
            <v>22116</v>
          </cell>
          <cell r="C322">
            <v>-244066.53</v>
          </cell>
        </row>
        <row r="323">
          <cell r="B323">
            <v>22117</v>
          </cell>
          <cell r="C323">
            <v>195226.17</v>
          </cell>
        </row>
        <row r="324">
          <cell r="B324">
            <v>22118</v>
          </cell>
        </row>
        <row r="325">
          <cell r="B325">
            <v>22119</v>
          </cell>
        </row>
        <row r="326">
          <cell r="B326">
            <v>22120</v>
          </cell>
          <cell r="C326">
            <v>-26894.09</v>
          </cell>
        </row>
        <row r="327">
          <cell r="B327">
            <v>22121</v>
          </cell>
          <cell r="C327">
            <v>15376.88</v>
          </cell>
        </row>
        <row r="328">
          <cell r="B328">
            <v>22122</v>
          </cell>
          <cell r="C328">
            <v>27208.9</v>
          </cell>
        </row>
        <row r="329">
          <cell r="B329">
            <v>22123</v>
          </cell>
          <cell r="C329">
            <v>-6.32</v>
          </cell>
        </row>
        <row r="330">
          <cell r="B330">
            <v>22124</v>
          </cell>
        </row>
        <row r="331">
          <cell r="B331">
            <v>22125</v>
          </cell>
          <cell r="C331">
            <v>-88908.68</v>
          </cell>
        </row>
        <row r="332">
          <cell r="B332">
            <v>22126</v>
          </cell>
          <cell r="C332">
            <v>-410347.64</v>
          </cell>
        </row>
        <row r="333">
          <cell r="B333">
            <v>22127</v>
          </cell>
          <cell r="C333">
            <v>-472.27</v>
          </cell>
        </row>
        <row r="334">
          <cell r="B334">
            <v>22128</v>
          </cell>
          <cell r="C334">
            <v>21.49</v>
          </cell>
        </row>
        <row r="335">
          <cell r="B335">
            <v>22200</v>
          </cell>
        </row>
        <row r="336">
          <cell r="B336">
            <v>22210</v>
          </cell>
          <cell r="C336">
            <v>-134519.57999999999</v>
          </cell>
        </row>
        <row r="337">
          <cell r="B337">
            <v>22211</v>
          </cell>
          <cell r="C337">
            <v>-6797.1</v>
          </cell>
        </row>
        <row r="338">
          <cell r="B338">
            <v>22212</v>
          </cell>
          <cell r="C338">
            <v>-273</v>
          </cell>
        </row>
        <row r="339">
          <cell r="B339">
            <v>22213</v>
          </cell>
          <cell r="C339">
            <v>-50724.52</v>
          </cell>
        </row>
        <row r="340">
          <cell r="B340">
            <v>22214</v>
          </cell>
          <cell r="C340">
            <v>-44551.83</v>
          </cell>
        </row>
        <row r="341">
          <cell r="B341">
            <v>22215</v>
          </cell>
          <cell r="C341">
            <v>-803.85</v>
          </cell>
        </row>
        <row r="342">
          <cell r="B342">
            <v>22216</v>
          </cell>
          <cell r="C342">
            <v>-11999.18</v>
          </cell>
        </row>
        <row r="343">
          <cell r="B343">
            <v>22217</v>
          </cell>
        </row>
        <row r="344">
          <cell r="B344">
            <v>22218</v>
          </cell>
        </row>
        <row r="345">
          <cell r="B345">
            <v>22219</v>
          </cell>
        </row>
        <row r="346">
          <cell r="B346">
            <v>22220</v>
          </cell>
        </row>
        <row r="347">
          <cell r="B347">
            <v>22221</v>
          </cell>
          <cell r="C347">
            <v>163073</v>
          </cell>
        </row>
        <row r="348">
          <cell r="B348">
            <v>22222</v>
          </cell>
        </row>
        <row r="349">
          <cell r="B349">
            <v>22223</v>
          </cell>
        </row>
        <row r="350">
          <cell r="B350">
            <v>22224</v>
          </cell>
        </row>
        <row r="351">
          <cell r="B351">
            <v>22225</v>
          </cell>
          <cell r="C351">
            <v>-5028.91</v>
          </cell>
        </row>
        <row r="352">
          <cell r="B352">
            <v>22300</v>
          </cell>
        </row>
        <row r="353">
          <cell r="B353">
            <v>22310</v>
          </cell>
          <cell r="C353">
            <v>-425559.28</v>
          </cell>
        </row>
        <row r="354">
          <cell r="B354">
            <v>22311</v>
          </cell>
        </row>
        <row r="355">
          <cell r="B355">
            <v>22312</v>
          </cell>
          <cell r="C355">
            <v>-17580.68</v>
          </cell>
        </row>
        <row r="356">
          <cell r="B356">
            <v>22313</v>
          </cell>
          <cell r="C356">
            <v>-807999.07</v>
          </cell>
        </row>
        <row r="357">
          <cell r="B357">
            <v>22314</v>
          </cell>
        </row>
        <row r="358">
          <cell r="B358">
            <v>22315</v>
          </cell>
          <cell r="C358">
            <v>-5630.61</v>
          </cell>
        </row>
        <row r="359">
          <cell r="B359">
            <v>22316</v>
          </cell>
          <cell r="C359">
            <v>1892.92</v>
          </cell>
        </row>
        <row r="360">
          <cell r="B360">
            <v>22317</v>
          </cell>
        </row>
        <row r="361">
          <cell r="B361">
            <v>22318</v>
          </cell>
        </row>
        <row r="362">
          <cell r="B362">
            <v>22319</v>
          </cell>
          <cell r="C362">
            <v>-733.82</v>
          </cell>
        </row>
        <row r="363">
          <cell r="B363">
            <v>22320</v>
          </cell>
          <cell r="C363">
            <v>-1688.58</v>
          </cell>
        </row>
        <row r="364">
          <cell r="B364">
            <v>22321</v>
          </cell>
          <cell r="C364">
            <v>-14004.09</v>
          </cell>
        </row>
        <row r="365">
          <cell r="B365">
            <v>22322</v>
          </cell>
          <cell r="C365">
            <v>-16301</v>
          </cell>
        </row>
        <row r="366">
          <cell r="B366">
            <v>22323</v>
          </cell>
        </row>
        <row r="367">
          <cell r="B367">
            <v>22324</v>
          </cell>
        </row>
        <row r="368">
          <cell r="B368">
            <v>22325</v>
          </cell>
          <cell r="C368">
            <v>-18788.849999999999</v>
          </cell>
        </row>
        <row r="369">
          <cell r="B369">
            <v>22326</v>
          </cell>
          <cell r="C369">
            <v>-413067.34</v>
          </cell>
        </row>
        <row r="370">
          <cell r="B370">
            <v>22327</v>
          </cell>
        </row>
        <row r="371">
          <cell r="B371">
            <v>22328</v>
          </cell>
          <cell r="C371">
            <v>764.17</v>
          </cell>
        </row>
        <row r="372">
          <cell r="B372">
            <v>22329</v>
          </cell>
        </row>
        <row r="373">
          <cell r="B373">
            <v>22330</v>
          </cell>
        </row>
        <row r="374">
          <cell r="B374">
            <v>22331</v>
          </cell>
        </row>
        <row r="375">
          <cell r="B375">
            <v>22332</v>
          </cell>
        </row>
        <row r="376">
          <cell r="B376">
            <v>22333</v>
          </cell>
        </row>
        <row r="377">
          <cell r="B377">
            <v>22334</v>
          </cell>
        </row>
        <row r="378">
          <cell r="B378">
            <v>22335</v>
          </cell>
        </row>
        <row r="379">
          <cell r="B379">
            <v>22336</v>
          </cell>
          <cell r="C379">
            <v>-49171.39</v>
          </cell>
        </row>
        <row r="380">
          <cell r="B380">
            <v>22400</v>
          </cell>
        </row>
        <row r="381">
          <cell r="B381">
            <v>22410</v>
          </cell>
          <cell r="C381">
            <v>-6019.14</v>
          </cell>
        </row>
        <row r="382">
          <cell r="B382">
            <v>22411</v>
          </cell>
        </row>
        <row r="383">
          <cell r="B383">
            <v>22412</v>
          </cell>
        </row>
        <row r="384">
          <cell r="B384">
            <v>22413</v>
          </cell>
        </row>
        <row r="385">
          <cell r="B385">
            <v>22414</v>
          </cell>
        </row>
        <row r="386">
          <cell r="B386">
            <v>23000</v>
          </cell>
        </row>
        <row r="387">
          <cell r="B387">
            <v>23010</v>
          </cell>
        </row>
        <row r="388">
          <cell r="B388">
            <v>23011</v>
          </cell>
        </row>
        <row r="389">
          <cell r="B389">
            <v>23012</v>
          </cell>
        </row>
        <row r="390">
          <cell r="B390">
            <v>23013</v>
          </cell>
        </row>
        <row r="391">
          <cell r="B391">
            <v>23014</v>
          </cell>
        </row>
        <row r="392">
          <cell r="B392">
            <v>23015</v>
          </cell>
        </row>
        <row r="393">
          <cell r="B393">
            <v>23016</v>
          </cell>
        </row>
        <row r="394">
          <cell r="B394">
            <v>23017</v>
          </cell>
        </row>
        <row r="395">
          <cell r="B395">
            <v>23018</v>
          </cell>
        </row>
        <row r="396">
          <cell r="B396">
            <v>23019</v>
          </cell>
          <cell r="C396">
            <v>-1354582.44</v>
          </cell>
        </row>
        <row r="397">
          <cell r="B397">
            <v>23020</v>
          </cell>
        </row>
        <row r="398">
          <cell r="B398">
            <v>23021</v>
          </cell>
        </row>
        <row r="399">
          <cell r="B399">
            <v>23022</v>
          </cell>
        </row>
        <row r="400">
          <cell r="B400">
            <v>23023</v>
          </cell>
        </row>
        <row r="401">
          <cell r="B401">
            <v>23024</v>
          </cell>
        </row>
        <row r="402">
          <cell r="B402">
            <v>23025</v>
          </cell>
        </row>
        <row r="403">
          <cell r="B403">
            <v>28000</v>
          </cell>
        </row>
        <row r="404">
          <cell r="B404">
            <v>28010</v>
          </cell>
        </row>
        <row r="405">
          <cell r="B405">
            <v>29000</v>
          </cell>
        </row>
        <row r="406">
          <cell r="B406">
            <v>29010</v>
          </cell>
        </row>
        <row r="407">
          <cell r="B407">
            <v>29011</v>
          </cell>
        </row>
        <row r="408">
          <cell r="B408">
            <v>29012</v>
          </cell>
        </row>
        <row r="409">
          <cell r="B409">
            <v>29013</v>
          </cell>
        </row>
        <row r="410">
          <cell r="B410">
            <v>29014</v>
          </cell>
        </row>
        <row r="411">
          <cell r="B411">
            <v>31000</v>
          </cell>
        </row>
        <row r="412">
          <cell r="B412">
            <v>31010</v>
          </cell>
          <cell r="C412">
            <v>-146690065.75</v>
          </cell>
        </row>
        <row r="413">
          <cell r="B413">
            <v>31011</v>
          </cell>
        </row>
        <row r="414">
          <cell r="B414">
            <v>31012</v>
          </cell>
        </row>
        <row r="415">
          <cell r="B415">
            <v>31013</v>
          </cell>
        </row>
        <row r="416">
          <cell r="B416">
            <v>31014</v>
          </cell>
        </row>
        <row r="417">
          <cell r="B417">
            <v>31100</v>
          </cell>
        </row>
        <row r="418">
          <cell r="B418">
            <v>31110</v>
          </cell>
        </row>
        <row r="419">
          <cell r="B419">
            <v>32000</v>
          </cell>
        </row>
        <row r="420">
          <cell r="B420">
            <v>32010</v>
          </cell>
        </row>
        <row r="421">
          <cell r="B421">
            <v>32011</v>
          </cell>
        </row>
        <row r="422">
          <cell r="B422">
            <v>32012</v>
          </cell>
        </row>
        <row r="423">
          <cell r="B423">
            <v>32100</v>
          </cell>
        </row>
        <row r="424">
          <cell r="B424">
            <v>32110</v>
          </cell>
        </row>
        <row r="425">
          <cell r="B425">
            <v>32111</v>
          </cell>
        </row>
        <row r="426">
          <cell r="B426">
            <v>33000</v>
          </cell>
        </row>
        <row r="427">
          <cell r="B427">
            <v>33010</v>
          </cell>
          <cell r="C427">
            <v>11676407.529999999</v>
          </cell>
        </row>
        <row r="428">
          <cell r="B428">
            <v>33011</v>
          </cell>
          <cell r="C428">
            <v>7895045.3499999996</v>
          </cell>
        </row>
        <row r="429">
          <cell r="B429">
            <v>33012</v>
          </cell>
        </row>
        <row r="430">
          <cell r="B430">
            <v>33013</v>
          </cell>
          <cell r="C430">
            <v>-15.62</v>
          </cell>
        </row>
        <row r="431">
          <cell r="B431">
            <v>34000</v>
          </cell>
        </row>
        <row r="432">
          <cell r="B432">
            <v>34010</v>
          </cell>
        </row>
        <row r="433">
          <cell r="B433">
            <v>35000</v>
          </cell>
        </row>
        <row r="434">
          <cell r="B434">
            <v>35011</v>
          </cell>
        </row>
        <row r="435">
          <cell r="B435">
            <v>35012</v>
          </cell>
        </row>
        <row r="436">
          <cell r="B436">
            <v>35013</v>
          </cell>
        </row>
        <row r="437">
          <cell r="B437">
            <v>39900</v>
          </cell>
        </row>
        <row r="438">
          <cell r="B438">
            <v>39910</v>
          </cell>
        </row>
        <row r="439">
          <cell r="B439">
            <v>41000</v>
          </cell>
        </row>
        <row r="440">
          <cell r="B440">
            <v>41010</v>
          </cell>
        </row>
        <row r="441">
          <cell r="B441">
            <v>41011</v>
          </cell>
        </row>
        <row r="442">
          <cell r="B442">
            <v>41012</v>
          </cell>
        </row>
        <row r="443">
          <cell r="B443">
            <v>41013</v>
          </cell>
        </row>
        <row r="444">
          <cell r="B444">
            <v>41014</v>
          </cell>
        </row>
        <row r="445">
          <cell r="B445">
            <v>41100</v>
          </cell>
        </row>
        <row r="446">
          <cell r="B446">
            <v>41110</v>
          </cell>
        </row>
        <row r="447">
          <cell r="B447">
            <v>41200</v>
          </cell>
        </row>
        <row r="448">
          <cell r="B448">
            <v>41210</v>
          </cell>
        </row>
        <row r="449">
          <cell r="B449">
            <v>41211</v>
          </cell>
        </row>
        <row r="450">
          <cell r="B450">
            <v>41212</v>
          </cell>
        </row>
        <row r="451">
          <cell r="B451">
            <v>41213</v>
          </cell>
        </row>
        <row r="452">
          <cell r="B452">
            <v>42000</v>
          </cell>
        </row>
        <row r="453">
          <cell r="B453">
            <v>42010</v>
          </cell>
          <cell r="C453">
            <v>36671.51</v>
          </cell>
        </row>
        <row r="454">
          <cell r="B454">
            <v>43000</v>
          </cell>
        </row>
        <row r="455">
          <cell r="B455">
            <v>43010</v>
          </cell>
          <cell r="C455">
            <v>13795579.83</v>
          </cell>
        </row>
        <row r="456">
          <cell r="B456">
            <v>43011</v>
          </cell>
        </row>
        <row r="457">
          <cell r="B457">
            <v>43012</v>
          </cell>
        </row>
        <row r="458">
          <cell r="B458">
            <v>43013</v>
          </cell>
          <cell r="C458">
            <v>821815.57</v>
          </cell>
        </row>
        <row r="459">
          <cell r="B459">
            <v>43014</v>
          </cell>
          <cell r="C459">
            <v>2519413.2000000002</v>
          </cell>
        </row>
        <row r="460">
          <cell r="B460">
            <v>43015</v>
          </cell>
        </row>
        <row r="461">
          <cell r="B461">
            <v>43100</v>
          </cell>
        </row>
        <row r="462">
          <cell r="B462">
            <v>43110</v>
          </cell>
        </row>
        <row r="463">
          <cell r="B463">
            <v>43111</v>
          </cell>
        </row>
        <row r="464">
          <cell r="B464">
            <v>43113</v>
          </cell>
        </row>
        <row r="465">
          <cell r="B465">
            <v>43114</v>
          </cell>
        </row>
        <row r="466">
          <cell r="B466">
            <v>43115</v>
          </cell>
        </row>
        <row r="467">
          <cell r="B467">
            <v>43200</v>
          </cell>
        </row>
        <row r="468">
          <cell r="B468">
            <v>43210</v>
          </cell>
        </row>
        <row r="469">
          <cell r="B469">
            <v>44000</v>
          </cell>
        </row>
        <row r="470">
          <cell r="B470">
            <v>44010</v>
          </cell>
          <cell r="C470">
            <v>54486923.990000002</v>
          </cell>
        </row>
        <row r="471">
          <cell r="B471">
            <v>44011</v>
          </cell>
        </row>
        <row r="472">
          <cell r="B472">
            <v>44012</v>
          </cell>
        </row>
        <row r="473">
          <cell r="B473">
            <v>44013</v>
          </cell>
        </row>
        <row r="474">
          <cell r="B474">
            <v>44100</v>
          </cell>
        </row>
        <row r="475">
          <cell r="B475">
            <v>44110</v>
          </cell>
        </row>
        <row r="476">
          <cell r="B476">
            <v>44111</v>
          </cell>
        </row>
        <row r="477">
          <cell r="B477">
            <v>44112</v>
          </cell>
        </row>
        <row r="478">
          <cell r="B478">
            <v>44113</v>
          </cell>
        </row>
        <row r="479">
          <cell r="B479">
            <v>44200</v>
          </cell>
        </row>
        <row r="480">
          <cell r="B480">
            <v>44210</v>
          </cell>
        </row>
        <row r="481">
          <cell r="B481">
            <v>44211</v>
          </cell>
        </row>
        <row r="482">
          <cell r="B482">
            <v>45000</v>
          </cell>
        </row>
        <row r="483">
          <cell r="B483">
            <v>45010</v>
          </cell>
        </row>
        <row r="484">
          <cell r="B484">
            <v>45011</v>
          </cell>
        </row>
        <row r="485">
          <cell r="B485">
            <v>45012</v>
          </cell>
        </row>
        <row r="486">
          <cell r="B486">
            <v>45013</v>
          </cell>
        </row>
        <row r="487">
          <cell r="B487">
            <v>45014</v>
          </cell>
        </row>
        <row r="488">
          <cell r="B488">
            <v>45015</v>
          </cell>
        </row>
        <row r="489">
          <cell r="B489">
            <v>45016</v>
          </cell>
        </row>
        <row r="490">
          <cell r="B490">
            <v>45017</v>
          </cell>
          <cell r="C490">
            <v>1267971.92</v>
          </cell>
        </row>
        <row r="491">
          <cell r="B491">
            <v>45018</v>
          </cell>
        </row>
        <row r="492">
          <cell r="B492">
            <v>45019</v>
          </cell>
          <cell r="C492">
            <v>96914.39</v>
          </cell>
        </row>
        <row r="493">
          <cell r="B493">
            <v>45100</v>
          </cell>
        </row>
        <row r="494">
          <cell r="B494">
            <v>45110</v>
          </cell>
        </row>
        <row r="495">
          <cell r="B495">
            <v>45111</v>
          </cell>
        </row>
        <row r="496">
          <cell r="B496">
            <v>45112</v>
          </cell>
        </row>
        <row r="497">
          <cell r="B497">
            <v>45113</v>
          </cell>
        </row>
        <row r="498">
          <cell r="B498">
            <v>46000</v>
          </cell>
        </row>
        <row r="499">
          <cell r="B499">
            <v>46010</v>
          </cell>
        </row>
        <row r="500">
          <cell r="B500">
            <v>46011</v>
          </cell>
        </row>
        <row r="501">
          <cell r="B501">
            <v>46012</v>
          </cell>
        </row>
        <row r="502">
          <cell r="B502">
            <v>46013</v>
          </cell>
        </row>
        <row r="503">
          <cell r="B503">
            <v>46014</v>
          </cell>
        </row>
        <row r="504">
          <cell r="B504">
            <v>46015</v>
          </cell>
        </row>
        <row r="505">
          <cell r="B505">
            <v>46100</v>
          </cell>
        </row>
        <row r="506">
          <cell r="B506">
            <v>46110</v>
          </cell>
        </row>
        <row r="507">
          <cell r="B507">
            <v>47000</v>
          </cell>
        </row>
        <row r="508">
          <cell r="B508">
            <v>47010</v>
          </cell>
        </row>
        <row r="509">
          <cell r="B509">
            <v>47011</v>
          </cell>
        </row>
        <row r="510">
          <cell r="B510">
            <v>47012</v>
          </cell>
        </row>
        <row r="511">
          <cell r="B511">
            <v>47013</v>
          </cell>
        </row>
        <row r="512">
          <cell r="B512">
            <v>47014</v>
          </cell>
        </row>
        <row r="513">
          <cell r="B513">
            <v>47015</v>
          </cell>
        </row>
        <row r="514">
          <cell r="B514">
            <v>47100</v>
          </cell>
        </row>
        <row r="515">
          <cell r="B515">
            <v>47110</v>
          </cell>
        </row>
        <row r="516">
          <cell r="B516">
            <v>47111</v>
          </cell>
        </row>
        <row r="517">
          <cell r="B517">
            <v>49110</v>
          </cell>
          <cell r="C517">
            <v>200922.45</v>
          </cell>
        </row>
        <row r="518">
          <cell r="B518">
            <v>49111</v>
          </cell>
        </row>
        <row r="519">
          <cell r="B519">
            <v>49910</v>
          </cell>
        </row>
        <row r="520">
          <cell r="B520">
            <v>51000</v>
          </cell>
        </row>
        <row r="521">
          <cell r="B521">
            <v>51010</v>
          </cell>
        </row>
        <row r="522">
          <cell r="B522">
            <v>51011</v>
          </cell>
        </row>
        <row r="523">
          <cell r="B523">
            <v>51012</v>
          </cell>
        </row>
        <row r="524">
          <cell r="B524">
            <v>51013</v>
          </cell>
        </row>
        <row r="525">
          <cell r="B525">
            <v>51014</v>
          </cell>
        </row>
        <row r="526">
          <cell r="B526">
            <v>51015</v>
          </cell>
        </row>
        <row r="527">
          <cell r="B527">
            <v>51016</v>
          </cell>
        </row>
        <row r="528">
          <cell r="B528">
            <v>51017</v>
          </cell>
        </row>
        <row r="529">
          <cell r="B529">
            <v>51018</v>
          </cell>
        </row>
        <row r="530">
          <cell r="B530">
            <v>51100</v>
          </cell>
        </row>
        <row r="531">
          <cell r="B531">
            <v>51110</v>
          </cell>
        </row>
        <row r="532">
          <cell r="B532">
            <v>51111</v>
          </cell>
        </row>
        <row r="533">
          <cell r="B533">
            <v>51112</v>
          </cell>
        </row>
        <row r="534">
          <cell r="B534">
            <v>51113</v>
          </cell>
        </row>
        <row r="535">
          <cell r="B535">
            <v>51114</v>
          </cell>
        </row>
        <row r="536">
          <cell r="B536">
            <v>51115</v>
          </cell>
        </row>
        <row r="537">
          <cell r="B537">
            <v>51116</v>
          </cell>
        </row>
        <row r="538">
          <cell r="B538">
            <v>51117</v>
          </cell>
        </row>
        <row r="539">
          <cell r="B539">
            <v>51118</v>
          </cell>
        </row>
        <row r="540">
          <cell r="B540">
            <v>51200</v>
          </cell>
        </row>
        <row r="541">
          <cell r="B541">
            <v>51210</v>
          </cell>
        </row>
        <row r="542">
          <cell r="B542">
            <v>51211</v>
          </cell>
        </row>
        <row r="543">
          <cell r="B543">
            <v>51212</v>
          </cell>
        </row>
        <row r="544">
          <cell r="B544">
            <v>51213</v>
          </cell>
        </row>
        <row r="545">
          <cell r="B545">
            <v>51214</v>
          </cell>
        </row>
        <row r="546">
          <cell r="B546">
            <v>51217</v>
          </cell>
        </row>
        <row r="547">
          <cell r="B547">
            <v>51220</v>
          </cell>
        </row>
        <row r="548">
          <cell r="B548">
            <v>51221</v>
          </cell>
        </row>
        <row r="549">
          <cell r="B549">
            <v>51300</v>
          </cell>
        </row>
        <row r="550">
          <cell r="B550">
            <v>51310</v>
          </cell>
        </row>
        <row r="551">
          <cell r="B551">
            <v>51311</v>
          </cell>
        </row>
        <row r="552">
          <cell r="B552">
            <v>51312</v>
          </cell>
        </row>
        <row r="553">
          <cell r="B553">
            <v>51313</v>
          </cell>
        </row>
        <row r="554">
          <cell r="B554">
            <v>51314</v>
          </cell>
        </row>
        <row r="555">
          <cell r="B555">
            <v>51315</v>
          </cell>
        </row>
        <row r="556">
          <cell r="B556">
            <v>51316</v>
          </cell>
        </row>
        <row r="557">
          <cell r="B557">
            <v>51400</v>
          </cell>
        </row>
        <row r="558">
          <cell r="B558">
            <v>51410</v>
          </cell>
        </row>
        <row r="559">
          <cell r="B559">
            <v>51411</v>
          </cell>
        </row>
        <row r="560">
          <cell r="B560">
            <v>51412</v>
          </cell>
        </row>
        <row r="561">
          <cell r="B561">
            <v>51413</v>
          </cell>
        </row>
        <row r="562">
          <cell r="B562">
            <v>51500</v>
          </cell>
        </row>
        <row r="563">
          <cell r="B563">
            <v>51510</v>
          </cell>
        </row>
        <row r="564">
          <cell r="B564">
            <v>51511</v>
          </cell>
        </row>
        <row r="565">
          <cell r="B565">
            <v>51512</v>
          </cell>
        </row>
        <row r="566">
          <cell r="B566">
            <v>51513</v>
          </cell>
        </row>
        <row r="567">
          <cell r="B567">
            <v>51514</v>
          </cell>
        </row>
        <row r="568">
          <cell r="B568">
            <v>52000</v>
          </cell>
        </row>
        <row r="569">
          <cell r="B569">
            <v>52010</v>
          </cell>
          <cell r="C569">
            <v>3736325.91</v>
          </cell>
        </row>
        <row r="570">
          <cell r="B570">
            <v>52011</v>
          </cell>
          <cell r="C570">
            <v>175869.68</v>
          </cell>
        </row>
        <row r="571">
          <cell r="B571">
            <v>52012</v>
          </cell>
        </row>
        <row r="572">
          <cell r="B572">
            <v>53000</v>
          </cell>
        </row>
        <row r="573">
          <cell r="B573">
            <v>53010</v>
          </cell>
          <cell r="C573">
            <v>3729188.37</v>
          </cell>
        </row>
        <row r="574">
          <cell r="B574">
            <v>53100</v>
          </cell>
        </row>
        <row r="575">
          <cell r="B575">
            <v>53130</v>
          </cell>
        </row>
        <row r="576">
          <cell r="B576">
            <v>53140</v>
          </cell>
        </row>
        <row r="577">
          <cell r="B577">
            <v>53150</v>
          </cell>
        </row>
        <row r="578">
          <cell r="B578">
            <v>53160</v>
          </cell>
        </row>
        <row r="579">
          <cell r="B579">
            <v>53161</v>
          </cell>
        </row>
        <row r="580">
          <cell r="B580">
            <v>53170</v>
          </cell>
        </row>
        <row r="581">
          <cell r="B581">
            <v>53171</v>
          </cell>
        </row>
        <row r="582">
          <cell r="B582">
            <v>53173</v>
          </cell>
        </row>
        <row r="583">
          <cell r="B583">
            <v>53174</v>
          </cell>
        </row>
        <row r="584">
          <cell r="B584">
            <v>53180</v>
          </cell>
        </row>
        <row r="585">
          <cell r="B585">
            <v>53198</v>
          </cell>
        </row>
        <row r="586">
          <cell r="B586">
            <v>53199</v>
          </cell>
        </row>
        <row r="587">
          <cell r="B587">
            <v>54000</v>
          </cell>
        </row>
        <row r="588">
          <cell r="B588">
            <v>54010</v>
          </cell>
        </row>
        <row r="589">
          <cell r="B589">
            <v>55000</v>
          </cell>
        </row>
        <row r="590">
          <cell r="B590">
            <v>55010</v>
          </cell>
        </row>
        <row r="591">
          <cell r="B591">
            <v>55011</v>
          </cell>
        </row>
        <row r="592">
          <cell r="B592">
            <v>55012</v>
          </cell>
        </row>
        <row r="593">
          <cell r="B593">
            <v>55013</v>
          </cell>
        </row>
        <row r="594">
          <cell r="B594">
            <v>55014</v>
          </cell>
        </row>
        <row r="595">
          <cell r="B595">
            <v>55015</v>
          </cell>
        </row>
        <row r="596">
          <cell r="B596">
            <v>55016</v>
          </cell>
        </row>
        <row r="597">
          <cell r="B597">
            <v>55017</v>
          </cell>
        </row>
        <row r="598">
          <cell r="B598">
            <v>55018</v>
          </cell>
        </row>
        <row r="599">
          <cell r="B599">
            <v>59899</v>
          </cell>
        </row>
        <row r="600">
          <cell r="B600">
            <v>59910</v>
          </cell>
        </row>
        <row r="601">
          <cell r="B601">
            <v>61000</v>
          </cell>
        </row>
        <row r="602">
          <cell r="B602">
            <v>61010</v>
          </cell>
        </row>
        <row r="603">
          <cell r="B603">
            <v>61110</v>
          </cell>
        </row>
        <row r="604">
          <cell r="B604">
            <v>61111</v>
          </cell>
        </row>
        <row r="605">
          <cell r="B605">
            <v>61112</v>
          </cell>
        </row>
        <row r="606">
          <cell r="B606">
            <v>61113</v>
          </cell>
        </row>
        <row r="607">
          <cell r="B607">
            <v>61114</v>
          </cell>
        </row>
        <row r="608">
          <cell r="B608">
            <v>61115</v>
          </cell>
        </row>
        <row r="609">
          <cell r="B609">
            <v>61116</v>
          </cell>
        </row>
        <row r="610">
          <cell r="B610">
            <v>61117</v>
          </cell>
        </row>
        <row r="611">
          <cell r="B611">
            <v>61118</v>
          </cell>
        </row>
        <row r="612">
          <cell r="B612">
            <v>61119</v>
          </cell>
        </row>
        <row r="613">
          <cell r="B613">
            <v>61120</v>
          </cell>
        </row>
        <row r="614">
          <cell r="B614">
            <v>61121</v>
          </cell>
        </row>
        <row r="615">
          <cell r="B615">
            <v>61122</v>
          </cell>
        </row>
        <row r="616">
          <cell r="B616">
            <v>61123</v>
          </cell>
        </row>
        <row r="617">
          <cell r="B617">
            <v>61125</v>
          </cell>
        </row>
        <row r="618">
          <cell r="B618">
            <v>61126</v>
          </cell>
        </row>
        <row r="619">
          <cell r="B619">
            <v>61127</v>
          </cell>
        </row>
        <row r="620">
          <cell r="B620">
            <v>61200</v>
          </cell>
        </row>
        <row r="621">
          <cell r="B621">
            <v>61210</v>
          </cell>
        </row>
        <row r="622">
          <cell r="B622">
            <v>61211</v>
          </cell>
        </row>
        <row r="623">
          <cell r="B623">
            <v>61212</v>
          </cell>
        </row>
        <row r="624">
          <cell r="B624">
            <v>61213</v>
          </cell>
        </row>
        <row r="625">
          <cell r="B625">
            <v>61214</v>
          </cell>
        </row>
        <row r="626">
          <cell r="B626">
            <v>61215</v>
          </cell>
        </row>
        <row r="627">
          <cell r="B627">
            <v>61216</v>
          </cell>
        </row>
        <row r="628">
          <cell r="B628">
            <v>61217</v>
          </cell>
        </row>
        <row r="629">
          <cell r="B629">
            <v>61219</v>
          </cell>
        </row>
        <row r="630">
          <cell r="B630">
            <v>61220</v>
          </cell>
        </row>
        <row r="631">
          <cell r="B631">
            <v>61221</v>
          </cell>
        </row>
        <row r="632">
          <cell r="B632">
            <v>61222</v>
          </cell>
        </row>
        <row r="633">
          <cell r="B633">
            <v>61224</v>
          </cell>
        </row>
        <row r="634">
          <cell r="B634">
            <v>61225</v>
          </cell>
        </row>
        <row r="635">
          <cell r="B635">
            <v>61226</v>
          </cell>
        </row>
        <row r="636">
          <cell r="B636">
            <v>61228</v>
          </cell>
        </row>
        <row r="637">
          <cell r="B637">
            <v>61232</v>
          </cell>
        </row>
        <row r="638">
          <cell r="B638">
            <v>61234</v>
          </cell>
        </row>
        <row r="639">
          <cell r="B639">
            <v>61237</v>
          </cell>
        </row>
        <row r="640">
          <cell r="B640">
            <v>61239</v>
          </cell>
        </row>
        <row r="641">
          <cell r="B641">
            <v>61241</v>
          </cell>
        </row>
        <row r="642">
          <cell r="B642">
            <v>61245</v>
          </cell>
        </row>
        <row r="643">
          <cell r="B643">
            <v>61247</v>
          </cell>
        </row>
        <row r="644">
          <cell r="B644">
            <v>61249</v>
          </cell>
        </row>
        <row r="645">
          <cell r="B645">
            <v>61250</v>
          </cell>
        </row>
        <row r="646">
          <cell r="B646">
            <v>61251</v>
          </cell>
        </row>
        <row r="647">
          <cell r="B647">
            <v>61252</v>
          </cell>
        </row>
        <row r="648">
          <cell r="B648">
            <v>61253</v>
          </cell>
        </row>
        <row r="649">
          <cell r="B649">
            <v>61254</v>
          </cell>
        </row>
        <row r="650">
          <cell r="B650">
            <v>61255</v>
          </cell>
        </row>
        <row r="651">
          <cell r="B651">
            <v>61256</v>
          </cell>
        </row>
        <row r="652">
          <cell r="B652">
            <v>61257</v>
          </cell>
        </row>
        <row r="653">
          <cell r="B653">
            <v>61258</v>
          </cell>
        </row>
        <row r="654">
          <cell r="B654">
            <v>61259</v>
          </cell>
        </row>
        <row r="655">
          <cell r="B655">
            <v>61260</v>
          </cell>
        </row>
        <row r="656">
          <cell r="B656">
            <v>61261</v>
          </cell>
        </row>
        <row r="657">
          <cell r="B657">
            <v>61262</v>
          </cell>
        </row>
        <row r="658">
          <cell r="B658">
            <v>61263</v>
          </cell>
        </row>
        <row r="659">
          <cell r="B659">
            <v>61264</v>
          </cell>
        </row>
        <row r="660">
          <cell r="B660">
            <v>61265</v>
          </cell>
        </row>
        <row r="661">
          <cell r="B661">
            <v>61266</v>
          </cell>
        </row>
        <row r="662">
          <cell r="B662">
            <v>61268</v>
          </cell>
        </row>
        <row r="663">
          <cell r="B663">
            <v>61270</v>
          </cell>
        </row>
        <row r="664">
          <cell r="B664">
            <v>61271</v>
          </cell>
        </row>
        <row r="665">
          <cell r="B665">
            <v>61275</v>
          </cell>
        </row>
        <row r="666">
          <cell r="B666">
            <v>61276</v>
          </cell>
        </row>
        <row r="667">
          <cell r="B667">
            <v>61277</v>
          </cell>
        </row>
        <row r="668">
          <cell r="B668">
            <v>61300</v>
          </cell>
        </row>
        <row r="669">
          <cell r="B669">
            <v>61310</v>
          </cell>
        </row>
        <row r="670">
          <cell r="B670">
            <v>61311</v>
          </cell>
          <cell r="C670">
            <v>162</v>
          </cell>
        </row>
        <row r="671">
          <cell r="B671">
            <v>61312</v>
          </cell>
        </row>
        <row r="672">
          <cell r="B672">
            <v>61313</v>
          </cell>
        </row>
        <row r="673">
          <cell r="B673">
            <v>61314</v>
          </cell>
        </row>
        <row r="674">
          <cell r="B674">
            <v>61315</v>
          </cell>
        </row>
        <row r="675">
          <cell r="B675">
            <v>61316</v>
          </cell>
        </row>
        <row r="676">
          <cell r="B676">
            <v>61317</v>
          </cell>
        </row>
        <row r="677">
          <cell r="B677">
            <v>61318</v>
          </cell>
        </row>
        <row r="678">
          <cell r="B678">
            <v>61319</v>
          </cell>
        </row>
        <row r="679">
          <cell r="B679">
            <v>61320</v>
          </cell>
          <cell r="C679">
            <v>2412.89</v>
          </cell>
        </row>
        <row r="680">
          <cell r="B680">
            <v>61321</v>
          </cell>
        </row>
        <row r="681">
          <cell r="B681">
            <v>61322</v>
          </cell>
          <cell r="C681">
            <v>2328.3200000000002</v>
          </cell>
        </row>
        <row r="682">
          <cell r="B682">
            <v>61323</v>
          </cell>
        </row>
        <row r="683">
          <cell r="B683">
            <v>61324</v>
          </cell>
        </row>
        <row r="684">
          <cell r="B684">
            <v>61332</v>
          </cell>
        </row>
        <row r="685">
          <cell r="B685">
            <v>61400</v>
          </cell>
        </row>
        <row r="686">
          <cell r="B686">
            <v>61410</v>
          </cell>
        </row>
        <row r="687">
          <cell r="B687">
            <v>61411</v>
          </cell>
        </row>
        <row r="688">
          <cell r="B688">
            <v>61412</v>
          </cell>
        </row>
        <row r="689">
          <cell r="B689">
            <v>61413</v>
          </cell>
        </row>
        <row r="690">
          <cell r="B690">
            <v>61500</v>
          </cell>
        </row>
        <row r="691">
          <cell r="B691">
            <v>61510</v>
          </cell>
        </row>
        <row r="692">
          <cell r="B692">
            <v>61511</v>
          </cell>
        </row>
        <row r="693">
          <cell r="B693">
            <v>61512</v>
          </cell>
        </row>
        <row r="694">
          <cell r="B694">
            <v>61513</v>
          </cell>
        </row>
        <row r="695">
          <cell r="B695">
            <v>61514</v>
          </cell>
        </row>
        <row r="696">
          <cell r="B696">
            <v>61515</v>
          </cell>
        </row>
        <row r="697">
          <cell r="B697">
            <v>62000</v>
          </cell>
        </row>
        <row r="698">
          <cell r="B698">
            <v>62010</v>
          </cell>
        </row>
        <row r="699">
          <cell r="B699">
            <v>62011</v>
          </cell>
        </row>
        <row r="700">
          <cell r="B700">
            <v>62100</v>
          </cell>
        </row>
        <row r="701">
          <cell r="B701">
            <v>62110</v>
          </cell>
        </row>
        <row r="702">
          <cell r="B702">
            <v>62200</v>
          </cell>
        </row>
        <row r="703">
          <cell r="B703">
            <v>62210</v>
          </cell>
          <cell r="C703">
            <v>67.36</v>
          </cell>
        </row>
        <row r="704">
          <cell r="B704">
            <v>62211</v>
          </cell>
          <cell r="C704">
            <v>35</v>
          </cell>
        </row>
        <row r="705">
          <cell r="B705">
            <v>62212</v>
          </cell>
        </row>
        <row r="706">
          <cell r="B706">
            <v>62213</v>
          </cell>
        </row>
        <row r="707">
          <cell r="B707">
            <v>62214</v>
          </cell>
          <cell r="C707">
            <v>176.08</v>
          </cell>
        </row>
        <row r="708">
          <cell r="B708">
            <v>62215</v>
          </cell>
        </row>
        <row r="709">
          <cell r="B709">
            <v>62216</v>
          </cell>
        </row>
        <row r="710">
          <cell r="B710">
            <v>62300</v>
          </cell>
        </row>
        <row r="711">
          <cell r="B711">
            <v>62310</v>
          </cell>
        </row>
        <row r="712">
          <cell r="B712">
            <v>62311</v>
          </cell>
        </row>
        <row r="713">
          <cell r="B713">
            <v>62400</v>
          </cell>
        </row>
        <row r="714">
          <cell r="B714">
            <v>62410</v>
          </cell>
        </row>
        <row r="715">
          <cell r="B715">
            <v>62411</v>
          </cell>
        </row>
        <row r="716">
          <cell r="B716">
            <v>62412</v>
          </cell>
        </row>
        <row r="717">
          <cell r="B717">
            <v>62500</v>
          </cell>
        </row>
        <row r="718">
          <cell r="B718">
            <v>62510</v>
          </cell>
        </row>
        <row r="719">
          <cell r="B719">
            <v>62511</v>
          </cell>
        </row>
        <row r="720">
          <cell r="B720">
            <v>62512</v>
          </cell>
        </row>
        <row r="721">
          <cell r="B721">
            <v>62513</v>
          </cell>
        </row>
        <row r="722">
          <cell r="B722">
            <v>62514</v>
          </cell>
        </row>
        <row r="723">
          <cell r="B723">
            <v>62600</v>
          </cell>
        </row>
        <row r="724">
          <cell r="B724">
            <v>62610</v>
          </cell>
        </row>
        <row r="725">
          <cell r="B725">
            <v>62611</v>
          </cell>
        </row>
        <row r="726">
          <cell r="B726">
            <v>62612</v>
          </cell>
        </row>
        <row r="727">
          <cell r="B727">
            <v>62613</v>
          </cell>
        </row>
        <row r="728">
          <cell r="B728">
            <v>62614</v>
          </cell>
        </row>
        <row r="729">
          <cell r="B729">
            <v>62615</v>
          </cell>
        </row>
        <row r="730">
          <cell r="B730">
            <v>62616</v>
          </cell>
        </row>
        <row r="731">
          <cell r="B731">
            <v>62617</v>
          </cell>
        </row>
        <row r="732">
          <cell r="B732">
            <v>62618</v>
          </cell>
        </row>
        <row r="733">
          <cell r="B733">
            <v>62619</v>
          </cell>
        </row>
        <row r="734">
          <cell r="B734">
            <v>62620</v>
          </cell>
        </row>
        <row r="735">
          <cell r="B735">
            <v>62621</v>
          </cell>
        </row>
        <row r="736">
          <cell r="B736">
            <v>62622</v>
          </cell>
        </row>
        <row r="737">
          <cell r="B737">
            <v>62623</v>
          </cell>
        </row>
        <row r="738">
          <cell r="B738">
            <v>62624</v>
          </cell>
        </row>
        <row r="739">
          <cell r="B739">
            <v>62626</v>
          </cell>
        </row>
        <row r="740">
          <cell r="B740">
            <v>62627</v>
          </cell>
        </row>
        <row r="741">
          <cell r="B741">
            <v>62628</v>
          </cell>
        </row>
        <row r="742">
          <cell r="B742">
            <v>62631</v>
          </cell>
        </row>
        <row r="743">
          <cell r="B743">
            <v>62700</v>
          </cell>
        </row>
        <row r="744">
          <cell r="B744">
            <v>62710</v>
          </cell>
        </row>
        <row r="745">
          <cell r="B745">
            <v>62711</v>
          </cell>
        </row>
        <row r="746">
          <cell r="B746">
            <v>62712</v>
          </cell>
        </row>
        <row r="747">
          <cell r="B747">
            <v>62800</v>
          </cell>
        </row>
        <row r="748">
          <cell r="B748">
            <v>62810</v>
          </cell>
        </row>
        <row r="749">
          <cell r="B749">
            <v>62811</v>
          </cell>
        </row>
        <row r="750">
          <cell r="B750">
            <v>62812</v>
          </cell>
        </row>
        <row r="751">
          <cell r="B751">
            <v>62813</v>
          </cell>
        </row>
        <row r="752">
          <cell r="B752">
            <v>62814</v>
          </cell>
          <cell r="C752">
            <v>8466.26</v>
          </cell>
        </row>
        <row r="753">
          <cell r="B753">
            <v>62815</v>
          </cell>
        </row>
        <row r="754">
          <cell r="B754">
            <v>62816</v>
          </cell>
        </row>
        <row r="755">
          <cell r="B755">
            <v>62817</v>
          </cell>
          <cell r="C755">
            <v>4622.8100000000004</v>
          </cell>
        </row>
        <row r="756">
          <cell r="B756">
            <v>62818</v>
          </cell>
        </row>
        <row r="757">
          <cell r="B757">
            <v>62819</v>
          </cell>
        </row>
        <row r="758">
          <cell r="B758">
            <v>62820</v>
          </cell>
        </row>
        <row r="759">
          <cell r="B759">
            <v>63000</v>
          </cell>
        </row>
        <row r="760">
          <cell r="B760">
            <v>63010</v>
          </cell>
          <cell r="C760">
            <v>3337.1</v>
          </cell>
        </row>
        <row r="761">
          <cell r="B761">
            <v>63011</v>
          </cell>
        </row>
        <row r="762">
          <cell r="B762">
            <v>63012</v>
          </cell>
        </row>
        <row r="763">
          <cell r="B763">
            <v>63013</v>
          </cell>
        </row>
        <row r="764">
          <cell r="B764">
            <v>63100</v>
          </cell>
        </row>
        <row r="765">
          <cell r="B765">
            <v>63110</v>
          </cell>
        </row>
        <row r="766">
          <cell r="B766">
            <v>63111</v>
          </cell>
        </row>
        <row r="767">
          <cell r="B767">
            <v>63112</v>
          </cell>
        </row>
        <row r="768">
          <cell r="B768">
            <v>63113</v>
          </cell>
        </row>
        <row r="769">
          <cell r="B769">
            <v>63114</v>
          </cell>
        </row>
        <row r="770">
          <cell r="B770">
            <v>63300</v>
          </cell>
        </row>
        <row r="771">
          <cell r="B771">
            <v>63310</v>
          </cell>
        </row>
        <row r="772">
          <cell r="B772">
            <v>63311</v>
          </cell>
        </row>
        <row r="773">
          <cell r="B773">
            <v>63312</v>
          </cell>
        </row>
        <row r="774">
          <cell r="B774">
            <v>63313</v>
          </cell>
        </row>
        <row r="775">
          <cell r="B775">
            <v>63314</v>
          </cell>
        </row>
        <row r="776">
          <cell r="B776">
            <v>63315</v>
          </cell>
        </row>
        <row r="777">
          <cell r="B777">
            <v>64000</v>
          </cell>
        </row>
        <row r="778">
          <cell r="B778">
            <v>64010</v>
          </cell>
        </row>
        <row r="779">
          <cell r="B779">
            <v>64014</v>
          </cell>
          <cell r="C779">
            <v>10687.19</v>
          </cell>
        </row>
        <row r="780">
          <cell r="B780">
            <v>65000</v>
          </cell>
        </row>
        <row r="781">
          <cell r="B781">
            <v>65030</v>
          </cell>
        </row>
        <row r="782">
          <cell r="B782">
            <v>65040</v>
          </cell>
        </row>
        <row r="783">
          <cell r="B783">
            <v>65060</v>
          </cell>
        </row>
        <row r="784">
          <cell r="B784">
            <v>65070</v>
          </cell>
        </row>
        <row r="785">
          <cell r="B785">
            <v>65071</v>
          </cell>
        </row>
        <row r="786">
          <cell r="B786">
            <v>65073</v>
          </cell>
        </row>
        <row r="787">
          <cell r="B787">
            <v>65074</v>
          </cell>
        </row>
        <row r="788">
          <cell r="B788">
            <v>65080</v>
          </cell>
        </row>
        <row r="789">
          <cell r="B789">
            <v>65081</v>
          </cell>
        </row>
        <row r="790">
          <cell r="B790">
            <v>65198</v>
          </cell>
        </row>
        <row r="791">
          <cell r="B791">
            <v>66000</v>
          </cell>
        </row>
        <row r="792">
          <cell r="B792">
            <v>66010</v>
          </cell>
        </row>
        <row r="793">
          <cell r="B793">
            <v>66011</v>
          </cell>
        </row>
        <row r="794">
          <cell r="B794">
            <v>66015</v>
          </cell>
        </row>
        <row r="795">
          <cell r="B795">
            <v>66016</v>
          </cell>
          <cell r="C795">
            <v>882</v>
          </cell>
        </row>
        <row r="796">
          <cell r="B796">
            <v>66017</v>
          </cell>
        </row>
        <row r="797">
          <cell r="B797">
            <v>66100</v>
          </cell>
        </row>
        <row r="798">
          <cell r="B798">
            <v>66110</v>
          </cell>
        </row>
        <row r="799">
          <cell r="B799">
            <v>66111</v>
          </cell>
        </row>
        <row r="800">
          <cell r="B800">
            <v>66112</v>
          </cell>
        </row>
        <row r="801">
          <cell r="B801">
            <v>66200</v>
          </cell>
        </row>
        <row r="802">
          <cell r="B802">
            <v>66210</v>
          </cell>
        </row>
        <row r="803">
          <cell r="B803">
            <v>66211</v>
          </cell>
        </row>
        <row r="804">
          <cell r="B804">
            <v>66212</v>
          </cell>
        </row>
        <row r="805">
          <cell r="B805">
            <v>66300</v>
          </cell>
        </row>
        <row r="806">
          <cell r="B806">
            <v>66310</v>
          </cell>
        </row>
        <row r="807">
          <cell r="B807">
            <v>66311</v>
          </cell>
        </row>
        <row r="808">
          <cell r="B808">
            <v>66312</v>
          </cell>
        </row>
        <row r="809">
          <cell r="B809">
            <v>66314</v>
          </cell>
        </row>
        <row r="810">
          <cell r="B810">
            <v>66315</v>
          </cell>
        </row>
        <row r="811">
          <cell r="B811">
            <v>66400</v>
          </cell>
        </row>
        <row r="812">
          <cell r="B812">
            <v>66410</v>
          </cell>
        </row>
        <row r="813">
          <cell r="B813">
            <v>67000</v>
          </cell>
        </row>
        <row r="814">
          <cell r="B814">
            <v>67010</v>
          </cell>
        </row>
        <row r="815">
          <cell r="B815">
            <v>67011</v>
          </cell>
        </row>
        <row r="816">
          <cell r="B816">
            <v>67012</v>
          </cell>
        </row>
        <row r="817">
          <cell r="B817">
            <v>67014</v>
          </cell>
          <cell r="C817">
            <v>13535.04</v>
          </cell>
        </row>
        <row r="818">
          <cell r="B818">
            <v>67015</v>
          </cell>
          <cell r="C818">
            <v>9914.2099999999991</v>
          </cell>
        </row>
        <row r="819">
          <cell r="B819">
            <v>67016</v>
          </cell>
          <cell r="C819">
            <v>14065.15</v>
          </cell>
        </row>
        <row r="820">
          <cell r="B820">
            <v>67018</v>
          </cell>
        </row>
        <row r="821">
          <cell r="B821">
            <v>67019</v>
          </cell>
        </row>
        <row r="822">
          <cell r="B822">
            <v>67020</v>
          </cell>
        </row>
        <row r="823">
          <cell r="B823">
            <v>67021</v>
          </cell>
        </row>
        <row r="824">
          <cell r="B824">
            <v>67022</v>
          </cell>
        </row>
        <row r="825">
          <cell r="B825">
            <v>67023</v>
          </cell>
        </row>
        <row r="826">
          <cell r="B826">
            <v>67100</v>
          </cell>
        </row>
        <row r="827">
          <cell r="B827">
            <v>67110</v>
          </cell>
          <cell r="C827">
            <v>1519.34</v>
          </cell>
        </row>
        <row r="828">
          <cell r="B828">
            <v>67111</v>
          </cell>
        </row>
        <row r="829">
          <cell r="B829">
            <v>67112</v>
          </cell>
          <cell r="C829">
            <v>-1238.6300000000001</v>
          </cell>
        </row>
        <row r="830">
          <cell r="B830">
            <v>67200</v>
          </cell>
        </row>
        <row r="831">
          <cell r="B831">
            <v>67210</v>
          </cell>
        </row>
        <row r="832">
          <cell r="B832">
            <v>67211</v>
          </cell>
        </row>
        <row r="833">
          <cell r="B833">
            <v>67212</v>
          </cell>
        </row>
        <row r="834">
          <cell r="B834">
            <v>67213</v>
          </cell>
        </row>
        <row r="835">
          <cell r="B835">
            <v>67300</v>
          </cell>
        </row>
        <row r="836">
          <cell r="B836">
            <v>67310</v>
          </cell>
          <cell r="C836">
            <v>13784.28</v>
          </cell>
        </row>
        <row r="837">
          <cell r="B837">
            <v>67400</v>
          </cell>
        </row>
        <row r="838">
          <cell r="B838">
            <v>67410</v>
          </cell>
        </row>
        <row r="839">
          <cell r="B839">
            <v>67411</v>
          </cell>
          <cell r="C839">
            <v>58038.67</v>
          </cell>
        </row>
        <row r="840">
          <cell r="B840">
            <v>67412</v>
          </cell>
          <cell r="C840">
            <v>24125.439999999999</v>
          </cell>
        </row>
        <row r="841">
          <cell r="B841">
            <v>67413</v>
          </cell>
        </row>
        <row r="842">
          <cell r="B842">
            <v>67414</v>
          </cell>
          <cell r="C842">
            <v>5.09</v>
          </cell>
        </row>
        <row r="843">
          <cell r="B843">
            <v>67415</v>
          </cell>
          <cell r="C843">
            <v>0.73</v>
          </cell>
        </row>
        <row r="844">
          <cell r="B844">
            <v>67416</v>
          </cell>
        </row>
        <row r="845">
          <cell r="B845">
            <v>67500</v>
          </cell>
        </row>
        <row r="846">
          <cell r="B846">
            <v>67510</v>
          </cell>
        </row>
        <row r="847">
          <cell r="B847">
            <v>67700</v>
          </cell>
        </row>
        <row r="848">
          <cell r="B848">
            <v>67710</v>
          </cell>
        </row>
        <row r="849">
          <cell r="B849">
            <v>67712</v>
          </cell>
        </row>
        <row r="850">
          <cell r="B850">
            <v>67714</v>
          </cell>
        </row>
        <row r="851">
          <cell r="B851">
            <v>67723</v>
          </cell>
        </row>
        <row r="852">
          <cell r="B852">
            <v>67724</v>
          </cell>
        </row>
        <row r="853">
          <cell r="B853">
            <v>67725</v>
          </cell>
        </row>
        <row r="854">
          <cell r="B854">
            <v>67727</v>
          </cell>
        </row>
        <row r="855">
          <cell r="B855">
            <v>67728</v>
          </cell>
        </row>
        <row r="856">
          <cell r="B856">
            <v>67732</v>
          </cell>
        </row>
        <row r="857">
          <cell r="B857">
            <v>67733</v>
          </cell>
        </row>
        <row r="858">
          <cell r="B858">
            <v>67736</v>
          </cell>
        </row>
        <row r="859">
          <cell r="B859">
            <v>67737</v>
          </cell>
        </row>
        <row r="860">
          <cell r="B860">
            <v>67738</v>
          </cell>
        </row>
        <row r="861">
          <cell r="B861">
            <v>67800</v>
          </cell>
        </row>
        <row r="862">
          <cell r="B862">
            <v>67810</v>
          </cell>
        </row>
        <row r="863">
          <cell r="B863">
            <v>67812</v>
          </cell>
        </row>
        <row r="864">
          <cell r="B864">
            <v>68000</v>
          </cell>
        </row>
        <row r="865">
          <cell r="B865">
            <v>68010</v>
          </cell>
        </row>
        <row r="866">
          <cell r="B866">
            <v>68011</v>
          </cell>
        </row>
        <row r="867">
          <cell r="B867">
            <v>68012</v>
          </cell>
        </row>
        <row r="868">
          <cell r="B868">
            <v>68013</v>
          </cell>
        </row>
        <row r="869">
          <cell r="B869">
            <v>68014</v>
          </cell>
        </row>
        <row r="870">
          <cell r="B870">
            <v>68100</v>
          </cell>
        </row>
        <row r="871">
          <cell r="B871">
            <v>68110</v>
          </cell>
        </row>
        <row r="872">
          <cell r="B872">
            <v>68111</v>
          </cell>
        </row>
        <row r="873">
          <cell r="B873">
            <v>68112</v>
          </cell>
        </row>
        <row r="874">
          <cell r="B874">
            <v>68900</v>
          </cell>
        </row>
        <row r="875">
          <cell r="B875">
            <v>68921</v>
          </cell>
        </row>
        <row r="876">
          <cell r="B876">
            <v>69800</v>
          </cell>
        </row>
        <row r="877">
          <cell r="B877">
            <v>69810</v>
          </cell>
        </row>
        <row r="878">
          <cell r="B878">
            <v>69811</v>
          </cell>
        </row>
        <row r="879">
          <cell r="B879">
            <v>69812</v>
          </cell>
        </row>
        <row r="880">
          <cell r="B880">
            <v>69816</v>
          </cell>
        </row>
        <row r="881">
          <cell r="B881">
            <v>69824</v>
          </cell>
        </row>
        <row r="882">
          <cell r="B882">
            <v>69825</v>
          </cell>
        </row>
        <row r="883">
          <cell r="B883">
            <v>69900</v>
          </cell>
        </row>
        <row r="884">
          <cell r="B884">
            <v>69910</v>
          </cell>
        </row>
        <row r="885">
          <cell r="B885">
            <v>71000</v>
          </cell>
        </row>
        <row r="886">
          <cell r="B886">
            <v>71010</v>
          </cell>
          <cell r="C886">
            <v>11295.3</v>
          </cell>
        </row>
        <row r="887">
          <cell r="B887">
            <v>71011</v>
          </cell>
        </row>
        <row r="888">
          <cell r="B888">
            <v>71012</v>
          </cell>
        </row>
        <row r="889">
          <cell r="B889">
            <v>71013</v>
          </cell>
          <cell r="C889">
            <v>72628.72</v>
          </cell>
        </row>
        <row r="890">
          <cell r="B890">
            <v>71014</v>
          </cell>
        </row>
        <row r="891">
          <cell r="B891">
            <v>71015</v>
          </cell>
        </row>
        <row r="892">
          <cell r="B892">
            <v>71016</v>
          </cell>
        </row>
        <row r="893">
          <cell r="B893">
            <v>71017</v>
          </cell>
        </row>
        <row r="894">
          <cell r="B894">
            <v>71018</v>
          </cell>
          <cell r="C894">
            <v>41638.080000000002</v>
          </cell>
        </row>
        <row r="895">
          <cell r="B895">
            <v>71019</v>
          </cell>
        </row>
        <row r="896">
          <cell r="B896">
            <v>71020</v>
          </cell>
          <cell r="C896">
            <v>1441.3</v>
          </cell>
        </row>
        <row r="897">
          <cell r="B897">
            <v>71021</v>
          </cell>
        </row>
        <row r="898">
          <cell r="B898">
            <v>71022</v>
          </cell>
        </row>
        <row r="899">
          <cell r="B899">
            <v>71023</v>
          </cell>
          <cell r="C899">
            <v>11352.28</v>
          </cell>
        </row>
        <row r="900">
          <cell r="B900">
            <v>71023</v>
          </cell>
        </row>
        <row r="901">
          <cell r="B901">
            <v>71024</v>
          </cell>
          <cell r="C901">
            <v>34930.1</v>
          </cell>
        </row>
        <row r="902">
          <cell r="B902">
            <v>71100</v>
          </cell>
        </row>
        <row r="903">
          <cell r="B903">
            <v>71110</v>
          </cell>
        </row>
        <row r="904">
          <cell r="B904">
            <v>71111</v>
          </cell>
        </row>
        <row r="905">
          <cell r="B905">
            <v>71112</v>
          </cell>
        </row>
        <row r="906">
          <cell r="B906">
            <v>71200</v>
          </cell>
        </row>
        <row r="907">
          <cell r="B907">
            <v>71210</v>
          </cell>
        </row>
        <row r="908">
          <cell r="B908">
            <v>71211</v>
          </cell>
          <cell r="C908">
            <v>-105561.43</v>
          </cell>
        </row>
        <row r="909">
          <cell r="B909">
            <v>71218</v>
          </cell>
        </row>
        <row r="910">
          <cell r="B910">
            <v>71212</v>
          </cell>
          <cell r="C910">
            <v>64871.62</v>
          </cell>
        </row>
        <row r="911">
          <cell r="B911">
            <v>71219</v>
          </cell>
        </row>
        <row r="912">
          <cell r="B912">
            <v>71213</v>
          </cell>
        </row>
        <row r="913">
          <cell r="B913">
            <v>71214</v>
          </cell>
        </row>
        <row r="914">
          <cell r="B914">
            <v>71215</v>
          </cell>
        </row>
        <row r="915">
          <cell r="B915">
            <v>71216</v>
          </cell>
        </row>
        <row r="916">
          <cell r="B916">
            <v>71217</v>
          </cell>
        </row>
        <row r="917">
          <cell r="B917">
            <v>71300</v>
          </cell>
        </row>
        <row r="918">
          <cell r="B918">
            <v>71310</v>
          </cell>
          <cell r="C918">
            <v>217992.28</v>
          </cell>
        </row>
        <row r="919">
          <cell r="B919">
            <v>71310</v>
          </cell>
        </row>
        <row r="920">
          <cell r="B920">
            <v>71311</v>
          </cell>
        </row>
        <row r="921">
          <cell r="B921">
            <v>71411</v>
          </cell>
        </row>
        <row r="922">
          <cell r="B922">
            <v>71412</v>
          </cell>
        </row>
        <row r="923">
          <cell r="B923">
            <v>71414</v>
          </cell>
        </row>
        <row r="924">
          <cell r="B924">
            <v>72000</v>
          </cell>
        </row>
        <row r="925">
          <cell r="B925">
            <v>72010</v>
          </cell>
          <cell r="C925">
            <v>-120535.69</v>
          </cell>
        </row>
        <row r="926">
          <cell r="B926">
            <v>72011</v>
          </cell>
          <cell r="C926">
            <v>-5856.76</v>
          </cell>
        </row>
        <row r="927">
          <cell r="B927">
            <v>72012</v>
          </cell>
          <cell r="C927">
            <v>-1678519.08</v>
          </cell>
        </row>
        <row r="928">
          <cell r="B928">
            <v>72013</v>
          </cell>
        </row>
        <row r="929">
          <cell r="B929">
            <v>72014</v>
          </cell>
          <cell r="C929">
            <v>-2894.86</v>
          </cell>
        </row>
        <row r="930">
          <cell r="B930">
            <v>72110</v>
          </cell>
        </row>
        <row r="931">
          <cell r="B931">
            <v>72300</v>
          </cell>
        </row>
        <row r="932">
          <cell r="B932">
            <v>72310</v>
          </cell>
        </row>
        <row r="933">
          <cell r="B933">
            <v>72900</v>
          </cell>
        </row>
        <row r="934">
          <cell r="B934">
            <v>72910</v>
          </cell>
        </row>
        <row r="935">
          <cell r="B935">
            <v>72911</v>
          </cell>
        </row>
        <row r="936">
          <cell r="B936">
            <v>73000</v>
          </cell>
        </row>
        <row r="937">
          <cell r="B937">
            <v>73010</v>
          </cell>
          <cell r="C937">
            <v>-22061.13</v>
          </cell>
        </row>
        <row r="938">
          <cell r="B938">
            <v>74000</v>
          </cell>
        </row>
        <row r="939">
          <cell r="B939">
            <v>74010</v>
          </cell>
        </row>
        <row r="940">
          <cell r="B940">
            <v>74011</v>
          </cell>
        </row>
        <row r="941">
          <cell r="B941">
            <v>74110</v>
          </cell>
        </row>
        <row r="942">
          <cell r="B942">
            <v>79900</v>
          </cell>
        </row>
        <row r="943">
          <cell r="B943">
            <v>79910</v>
          </cell>
        </row>
        <row r="944">
          <cell r="B944">
            <v>81010</v>
          </cell>
        </row>
        <row r="945">
          <cell r="B945">
            <v>81011</v>
          </cell>
        </row>
        <row r="946">
          <cell r="B946">
            <v>81012</v>
          </cell>
        </row>
        <row r="947">
          <cell r="B947">
            <v>81110</v>
          </cell>
        </row>
        <row r="948">
          <cell r="B948">
            <v>81111</v>
          </cell>
        </row>
        <row r="949">
          <cell r="B949">
            <v>81112</v>
          </cell>
        </row>
        <row r="950">
          <cell r="B950">
            <v>81210</v>
          </cell>
          <cell r="C950">
            <v>-1904.33</v>
          </cell>
        </row>
        <row r="951">
          <cell r="B951">
            <v>81211</v>
          </cell>
          <cell r="C951">
            <v>657.11</v>
          </cell>
        </row>
        <row r="952">
          <cell r="B952">
            <v>81212</v>
          </cell>
        </row>
        <row r="953">
          <cell r="B953">
            <v>81213</v>
          </cell>
        </row>
        <row r="954">
          <cell r="B954">
            <v>81215</v>
          </cell>
        </row>
        <row r="955">
          <cell r="B955">
            <v>81214</v>
          </cell>
          <cell r="C955">
            <v>1821.03</v>
          </cell>
        </row>
        <row r="956">
          <cell r="B956">
            <v>81216</v>
          </cell>
          <cell r="C956">
            <v>-782</v>
          </cell>
        </row>
        <row r="957">
          <cell r="B957">
            <v>81300</v>
          </cell>
        </row>
        <row r="958">
          <cell r="B958">
            <v>81310</v>
          </cell>
        </row>
        <row r="959">
          <cell r="B959">
            <v>81311</v>
          </cell>
          <cell r="C959">
            <v>-8000</v>
          </cell>
        </row>
        <row r="960">
          <cell r="B960">
            <v>82010</v>
          </cell>
        </row>
        <row r="961">
          <cell r="B961">
            <v>82011</v>
          </cell>
        </row>
        <row r="962">
          <cell r="B962">
            <v>82110</v>
          </cell>
        </row>
        <row r="963">
          <cell r="B963">
            <v>82111</v>
          </cell>
        </row>
        <row r="964">
          <cell r="B964">
            <v>82210</v>
          </cell>
        </row>
        <row r="965">
          <cell r="B965">
            <v>82310</v>
          </cell>
        </row>
        <row r="966">
          <cell r="B966">
            <v>82311</v>
          </cell>
        </row>
        <row r="967">
          <cell r="B967">
            <v>82410</v>
          </cell>
        </row>
        <row r="968">
          <cell r="B968">
            <v>82411</v>
          </cell>
        </row>
        <row r="969">
          <cell r="B969">
            <v>83010</v>
          </cell>
        </row>
        <row r="970">
          <cell r="B970">
            <v>83011</v>
          </cell>
        </row>
        <row r="971">
          <cell r="B971">
            <v>83100</v>
          </cell>
        </row>
        <row r="972">
          <cell r="B972">
            <v>83110</v>
          </cell>
        </row>
        <row r="973">
          <cell r="B973">
            <v>83111</v>
          </cell>
        </row>
        <row r="974">
          <cell r="B974">
            <v>83112</v>
          </cell>
        </row>
        <row r="975">
          <cell r="B975">
            <v>83200</v>
          </cell>
        </row>
        <row r="976">
          <cell r="B976">
            <v>83210</v>
          </cell>
        </row>
        <row r="977">
          <cell r="B977">
            <v>83211</v>
          </cell>
          <cell r="C977">
            <v>2795</v>
          </cell>
        </row>
        <row r="978">
          <cell r="B978">
            <v>83212</v>
          </cell>
          <cell r="C978">
            <v>6032.26</v>
          </cell>
        </row>
        <row r="979">
          <cell r="B979">
            <v>84000</v>
          </cell>
        </row>
        <row r="980">
          <cell r="B980">
            <v>84010</v>
          </cell>
          <cell r="C980">
            <v>-283.68</v>
          </cell>
        </row>
        <row r="981">
          <cell r="B981">
            <v>84011</v>
          </cell>
          <cell r="C981">
            <v>-2645.97</v>
          </cell>
        </row>
        <row r="982">
          <cell r="B982">
            <v>84012</v>
          </cell>
        </row>
        <row r="983">
          <cell r="B983">
            <v>84013</v>
          </cell>
        </row>
        <row r="984">
          <cell r="B984">
            <v>84100</v>
          </cell>
        </row>
        <row r="985">
          <cell r="B985">
            <v>84110</v>
          </cell>
          <cell r="C985">
            <v>-5135.95</v>
          </cell>
        </row>
        <row r="986">
          <cell r="B986">
            <v>84200</v>
          </cell>
        </row>
        <row r="987">
          <cell r="B987">
            <v>84210</v>
          </cell>
        </row>
        <row r="988">
          <cell r="B988">
            <v>84211</v>
          </cell>
        </row>
        <row r="989">
          <cell r="B989">
            <v>84212</v>
          </cell>
        </row>
        <row r="990">
          <cell r="B990">
            <v>84213</v>
          </cell>
        </row>
        <row r="991">
          <cell r="B991">
            <v>84214</v>
          </cell>
        </row>
        <row r="992">
          <cell r="B992">
            <v>84215</v>
          </cell>
        </row>
        <row r="993">
          <cell r="B993">
            <v>84300</v>
          </cell>
        </row>
        <row r="994">
          <cell r="B994">
            <v>84310</v>
          </cell>
          <cell r="C994">
            <v>-443038.04</v>
          </cell>
        </row>
        <row r="995">
          <cell r="B995">
            <v>84311</v>
          </cell>
          <cell r="C995">
            <v>2635808.8199999998</v>
          </cell>
        </row>
        <row r="996">
          <cell r="B996">
            <v>84312</v>
          </cell>
          <cell r="C996">
            <v>-1453341.58</v>
          </cell>
        </row>
        <row r="997">
          <cell r="B997">
            <v>84313</v>
          </cell>
        </row>
        <row r="998">
          <cell r="B998">
            <v>84314</v>
          </cell>
        </row>
        <row r="999">
          <cell r="B999">
            <v>84315</v>
          </cell>
        </row>
        <row r="1000">
          <cell r="B1000">
            <v>84316</v>
          </cell>
        </row>
        <row r="1001">
          <cell r="B1001">
            <v>84410</v>
          </cell>
        </row>
        <row r="1002">
          <cell r="B1002">
            <v>84498</v>
          </cell>
        </row>
        <row r="1003">
          <cell r="B1003">
            <v>84500</v>
          </cell>
        </row>
        <row r="1004">
          <cell r="B1004">
            <v>84510</v>
          </cell>
        </row>
        <row r="1005">
          <cell r="B1005">
            <v>84511</v>
          </cell>
        </row>
        <row r="1006">
          <cell r="B1006">
            <v>84600</v>
          </cell>
        </row>
        <row r="1007">
          <cell r="B1007">
            <v>84610</v>
          </cell>
        </row>
        <row r="1008">
          <cell r="B1008">
            <v>84611</v>
          </cell>
        </row>
        <row r="1009">
          <cell r="B1009">
            <v>84612</v>
          </cell>
          <cell r="C1009">
            <v>24251.31</v>
          </cell>
        </row>
        <row r="1010">
          <cell r="B1010">
            <v>84613</v>
          </cell>
        </row>
        <row r="1011">
          <cell r="B1011">
            <v>84710</v>
          </cell>
        </row>
        <row r="1012">
          <cell r="B1012">
            <v>84711</v>
          </cell>
        </row>
        <row r="1013">
          <cell r="B1013">
            <v>84712</v>
          </cell>
        </row>
        <row r="1014">
          <cell r="B1014">
            <v>84713</v>
          </cell>
        </row>
        <row r="1015">
          <cell r="B1015">
            <v>84714</v>
          </cell>
        </row>
        <row r="1016">
          <cell r="B1016">
            <v>84715</v>
          </cell>
        </row>
        <row r="1017">
          <cell r="B1017">
            <v>84800</v>
          </cell>
        </row>
        <row r="1018">
          <cell r="B1018">
            <v>84810</v>
          </cell>
        </row>
        <row r="1019">
          <cell r="B1019">
            <v>84811</v>
          </cell>
        </row>
        <row r="1020">
          <cell r="B1020">
            <v>84812</v>
          </cell>
          <cell r="C1020">
            <v>3005.12</v>
          </cell>
        </row>
        <row r="1021">
          <cell r="B1021">
            <v>84813</v>
          </cell>
          <cell r="C1021">
            <v>-51492.160000000003</v>
          </cell>
        </row>
        <row r="1022">
          <cell r="B1022">
            <v>84814</v>
          </cell>
        </row>
        <row r="1023">
          <cell r="B1023">
            <v>84815</v>
          </cell>
        </row>
        <row r="1024">
          <cell r="B1024">
            <v>84816</v>
          </cell>
        </row>
        <row r="1025">
          <cell r="B1025">
            <v>84817</v>
          </cell>
        </row>
        <row r="1026">
          <cell r="B1026">
            <v>89143</v>
          </cell>
        </row>
        <row r="1027">
          <cell r="B1027">
            <v>89900</v>
          </cell>
        </row>
        <row r="1028">
          <cell r="B1028">
            <v>89910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ão"/>
      <sheetName val="Fichas 04 - 05 - 06"/>
      <sheetName val="Conferência das fichas 4, 5 e 6"/>
      <sheetName val="Ficha 11"/>
      <sheetName val="Ficha 16"/>
      <sheetName val="DEPT LIST"/>
      <sheetName val="JAN 1 98 - cost"/>
      <sheetName val="saldos razao"/>
      <sheetName val="TITRE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S JAN_DEZ_2004"/>
      <sheetName val="LR JAN_DEZ _2004"/>
      <sheetName val="ICMS Imob de CP"/>
      <sheetName val="ICMS Imob Dez04"/>
      <sheetName val="Sheet1"/>
      <sheetName val="diferido"/>
      <sheetName val="resultado"/>
      <sheetName val="Para Refer.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65CA-5B22-4DC7-AF8A-FAB912D8A929}">
  <sheetPr>
    <tabColor theme="1"/>
  </sheetPr>
  <dimension ref="A1"/>
  <sheetViews>
    <sheetView showGridLines="0" tabSelected="1" topLeftCell="A11" zoomScale="85" zoomScaleNormal="85" workbookViewId="0">
      <selection activeCell="T21" sqref="T21"/>
    </sheetView>
  </sheetViews>
  <sheetFormatPr defaultRowHeight="16.8" x14ac:dyDescent="0.4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>
    <tabColor theme="1"/>
  </sheetPr>
  <dimension ref="A1:W74"/>
  <sheetViews>
    <sheetView showGridLines="0" zoomScaleNormal="100" workbookViewId="0">
      <pane xSplit="1" ySplit="3" topLeftCell="D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9" defaultRowHeight="10.8" outlineLevelRow="2" x14ac:dyDescent="0.4"/>
  <cols>
    <col min="1" max="1" width="41.4140625" style="62" customWidth="1"/>
    <col min="2" max="6" width="8.08203125" style="62" customWidth="1"/>
    <col min="7" max="7" width="1" style="62" customWidth="1"/>
    <col min="8" max="9" width="8.08203125" style="62" customWidth="1"/>
    <col min="10" max="10" width="8.08203125" style="63" customWidth="1"/>
    <col min="11" max="11" width="1" style="62" customWidth="1"/>
    <col min="12" max="19" width="8.08203125" style="62" customWidth="1"/>
    <col min="20" max="20" width="1" style="62" customWidth="1"/>
    <col min="21" max="23" width="8.08203125" style="62" customWidth="1"/>
    <col min="24" max="24" width="6.9140625" style="62" customWidth="1"/>
    <col min="25" max="16384" width="9" style="62"/>
  </cols>
  <sheetData>
    <row r="1" spans="1:23" s="34" customFormat="1" x14ac:dyDescent="0.4">
      <c r="B1" s="35"/>
      <c r="J1" s="36"/>
      <c r="L1" s="35"/>
    </row>
    <row r="2" spans="1:23" s="31" customFormat="1" ht="33" customHeight="1" x14ac:dyDescent="0.4">
      <c r="A2" s="37" t="s">
        <v>230</v>
      </c>
      <c r="B2" s="19" t="s">
        <v>129</v>
      </c>
      <c r="C2" s="19" t="s">
        <v>0</v>
      </c>
      <c r="D2" s="19" t="str">
        <f>"∆ % "</f>
        <v xml:space="preserve">∆ % </v>
      </c>
      <c r="E2" s="19" t="s">
        <v>128</v>
      </c>
      <c r="F2" s="19" t="str">
        <f>"∆ % "</f>
        <v xml:space="preserve">∆ % </v>
      </c>
      <c r="G2" s="209"/>
      <c r="H2" s="21" t="s">
        <v>205</v>
      </c>
      <c r="I2" s="21" t="s">
        <v>206</v>
      </c>
      <c r="J2" s="21" t="s">
        <v>139</v>
      </c>
      <c r="K2" s="209"/>
      <c r="L2" s="19" t="s">
        <v>2</v>
      </c>
      <c r="M2" s="19" t="s">
        <v>126</v>
      </c>
      <c r="N2" s="19" t="s">
        <v>127</v>
      </c>
      <c r="O2" s="19" t="s">
        <v>0</v>
      </c>
      <c r="P2" s="19" t="s">
        <v>1</v>
      </c>
      <c r="Q2" s="19" t="s">
        <v>125</v>
      </c>
      <c r="R2" s="19" t="s">
        <v>128</v>
      </c>
      <c r="S2" s="19" t="s">
        <v>129</v>
      </c>
      <c r="T2" s="209"/>
      <c r="U2" s="21">
        <v>2018</v>
      </c>
      <c r="V2" s="21">
        <v>2019</v>
      </c>
      <c r="W2" s="21">
        <v>2020</v>
      </c>
    </row>
    <row r="3" spans="1:23" s="34" customFormat="1" ht="3.75" customHeight="1" x14ac:dyDescent="0.4">
      <c r="A3" s="39"/>
      <c r="B3" s="40"/>
      <c r="C3" s="40"/>
      <c r="D3" s="41" t="str">
        <f t="shared" ref="D3:F3" si="0">IFERROR($B3/C3-1,"")</f>
        <v/>
      </c>
      <c r="E3" s="40"/>
      <c r="F3" s="41" t="str">
        <f t="shared" si="0"/>
        <v/>
      </c>
      <c r="G3" s="41"/>
      <c r="H3" s="40"/>
      <c r="I3" s="40"/>
      <c r="J3" s="41" t="s">
        <v>124</v>
      </c>
      <c r="K3" s="41"/>
      <c r="L3" s="40"/>
      <c r="M3" s="40"/>
      <c r="N3" s="40"/>
      <c r="O3" s="40"/>
      <c r="P3" s="40"/>
      <c r="Q3" s="40"/>
      <c r="R3" s="40"/>
      <c r="S3" s="40"/>
      <c r="T3" s="41"/>
      <c r="U3" s="40"/>
      <c r="V3" s="40"/>
      <c r="W3" s="40"/>
    </row>
    <row r="4" spans="1:23" s="46" customFormat="1" ht="12" x14ac:dyDescent="0.4">
      <c r="A4" s="42" t="s">
        <v>3</v>
      </c>
      <c r="B4" s="43">
        <v>251796.50275852619</v>
      </c>
      <c r="C4" s="43">
        <v>185663.508308132</v>
      </c>
      <c r="D4" s="44">
        <v>0.35619812990196298</v>
      </c>
      <c r="E4" s="43">
        <v>266851.37756990531</v>
      </c>
      <c r="F4" s="44">
        <v>-5.6416702617303471E-2</v>
      </c>
      <c r="G4" s="45"/>
      <c r="H4" s="43">
        <v>975509.36863325885</v>
      </c>
      <c r="I4" s="43">
        <v>608975.03013584181</v>
      </c>
      <c r="J4" s="44">
        <v>0.60188730302399351</v>
      </c>
      <c r="K4" s="45"/>
      <c r="L4" s="43">
        <v>120824.00405536224</v>
      </c>
      <c r="M4" s="43">
        <v>130726.12396655758</v>
      </c>
      <c r="N4" s="43">
        <v>171761.39380578994</v>
      </c>
      <c r="O4" s="43">
        <v>185663.508308132</v>
      </c>
      <c r="P4" s="43">
        <v>198340.75613066793</v>
      </c>
      <c r="Q4" s="43">
        <v>258520.73217415935</v>
      </c>
      <c r="R4" s="43">
        <v>266851.37756990531</v>
      </c>
      <c r="S4" s="43">
        <v>251796.50275852619</v>
      </c>
      <c r="T4" s="45"/>
      <c r="U4" s="43">
        <v>339496.00000000006</v>
      </c>
      <c r="V4" s="43">
        <v>442831</v>
      </c>
      <c r="W4" s="43">
        <v>608975.03013584181</v>
      </c>
    </row>
    <row r="5" spans="1:23" s="46" customFormat="1" ht="12" x14ac:dyDescent="0.4">
      <c r="A5" s="42" t="s">
        <v>182</v>
      </c>
      <c r="B5" s="43">
        <v>99638.377263631133</v>
      </c>
      <c r="C5" s="43">
        <v>111299.22576985451</v>
      </c>
      <c r="D5" s="44">
        <v>-0.10477025716545219</v>
      </c>
      <c r="E5" s="43">
        <v>124942.17890623024</v>
      </c>
      <c r="F5" s="44">
        <v>-0.2025240944580432</v>
      </c>
      <c r="G5" s="45"/>
      <c r="H5" s="43">
        <v>480886.35098709498</v>
      </c>
      <c r="I5" s="43">
        <v>393507.57868529425</v>
      </c>
      <c r="J5" s="44">
        <v>0.22205105323189067</v>
      </c>
      <c r="K5" s="45"/>
      <c r="L5" s="43">
        <v>63932.75408226579</v>
      </c>
      <c r="M5" s="43">
        <v>101291.00699957684</v>
      </c>
      <c r="N5" s="43">
        <v>116984.59183359708</v>
      </c>
      <c r="O5" s="43">
        <v>111299.22576985451</v>
      </c>
      <c r="P5" s="43">
        <v>124049.64897568666</v>
      </c>
      <c r="Q5" s="43">
        <v>132256.14584154694</v>
      </c>
      <c r="R5" s="43">
        <v>124942.17890623024</v>
      </c>
      <c r="S5" s="43">
        <v>99638.377263631133</v>
      </c>
      <c r="T5" s="45"/>
      <c r="U5" s="43">
        <v>160014</v>
      </c>
      <c r="V5" s="43">
        <v>280011</v>
      </c>
      <c r="W5" s="43">
        <v>393507.57868529425</v>
      </c>
    </row>
    <row r="6" spans="1:23" s="51" customFormat="1" ht="12" x14ac:dyDescent="0.4">
      <c r="A6" s="47" t="s">
        <v>81</v>
      </c>
      <c r="B6" s="48">
        <v>351434.88002215733</v>
      </c>
      <c r="C6" s="48">
        <v>296962.7340779865</v>
      </c>
      <c r="D6" s="49">
        <v>0.18343091470145767</v>
      </c>
      <c r="E6" s="48">
        <v>391793.55647613556</v>
      </c>
      <c r="F6" s="49">
        <v>-0.1030100566659945</v>
      </c>
      <c r="G6" s="50"/>
      <c r="H6" s="48">
        <v>1456395.719620354</v>
      </c>
      <c r="I6" s="48">
        <v>1002482.6088211359</v>
      </c>
      <c r="J6" s="49">
        <v>0.45278901280192252</v>
      </c>
      <c r="K6" s="50"/>
      <c r="L6" s="48">
        <v>184756.75813762803</v>
      </c>
      <c r="M6" s="48">
        <v>232017.13096613443</v>
      </c>
      <c r="N6" s="48">
        <v>288745.98563938704</v>
      </c>
      <c r="O6" s="48">
        <v>296962.7340779865</v>
      </c>
      <c r="P6" s="48">
        <v>322390.40510635462</v>
      </c>
      <c r="Q6" s="48">
        <v>390776.87801570632</v>
      </c>
      <c r="R6" s="48">
        <v>391793.55647613556</v>
      </c>
      <c r="S6" s="48">
        <v>351434.88002215733</v>
      </c>
      <c r="T6" s="50"/>
      <c r="U6" s="48">
        <v>499510.00000000006</v>
      </c>
      <c r="V6" s="48">
        <v>722842.00000000012</v>
      </c>
      <c r="W6" s="48">
        <v>1002482.6088211361</v>
      </c>
    </row>
    <row r="7" spans="1:23" s="46" customFormat="1" ht="3.75" customHeight="1" x14ac:dyDescent="0.4">
      <c r="A7" s="52"/>
      <c r="B7" s="43"/>
      <c r="C7" s="43"/>
      <c r="D7" s="45"/>
      <c r="E7" s="43"/>
      <c r="F7" s="45"/>
      <c r="G7" s="45"/>
      <c r="H7" s="43"/>
      <c r="I7" s="43"/>
      <c r="J7" s="45" t="s">
        <v>124</v>
      </c>
      <c r="K7" s="45"/>
      <c r="L7" s="48"/>
      <c r="M7" s="48"/>
      <c r="N7" s="48"/>
      <c r="O7" s="48"/>
      <c r="P7" s="48"/>
      <c r="Q7" s="48"/>
      <c r="R7" s="48"/>
      <c r="S7" s="48"/>
      <c r="T7" s="45"/>
      <c r="U7" s="43"/>
      <c r="V7" s="43">
        <v>0.38737511102011224</v>
      </c>
      <c r="W7" s="48">
        <v>0.39253307261662856</v>
      </c>
    </row>
    <row r="8" spans="1:23" s="46" customFormat="1" ht="12" x14ac:dyDescent="0.4">
      <c r="A8" s="42" t="s">
        <v>3</v>
      </c>
      <c r="B8" s="43">
        <v>251796.50275852619</v>
      </c>
      <c r="C8" s="43">
        <v>185663.508308132</v>
      </c>
      <c r="D8" s="44">
        <v>0.35619812990196298</v>
      </c>
      <c r="E8" s="43">
        <v>266851.37756990531</v>
      </c>
      <c r="F8" s="44">
        <v>-5.6416702617303471E-2</v>
      </c>
      <c r="G8" s="45"/>
      <c r="H8" s="43">
        <v>975509.36863325885</v>
      </c>
      <c r="I8" s="43">
        <v>608975.03013584181</v>
      </c>
      <c r="J8" s="44">
        <v>0.60188730302399351</v>
      </c>
      <c r="K8" s="45"/>
      <c r="L8" s="43">
        <v>120824.00405536224</v>
      </c>
      <c r="M8" s="43">
        <v>130726.12396655758</v>
      </c>
      <c r="N8" s="43">
        <v>171761.39380578994</v>
      </c>
      <c r="O8" s="43">
        <v>185663.508308132</v>
      </c>
      <c r="P8" s="43">
        <v>198340.75613066793</v>
      </c>
      <c r="Q8" s="43">
        <v>258520.73217415935</v>
      </c>
      <c r="R8" s="43">
        <v>266851.37756990531</v>
      </c>
      <c r="S8" s="43">
        <v>251796.50275852619</v>
      </c>
      <c r="T8" s="45"/>
      <c r="U8" s="43">
        <v>339496.00000000006</v>
      </c>
      <c r="V8" s="43">
        <v>442831</v>
      </c>
      <c r="W8" s="43">
        <v>608975.03013584181</v>
      </c>
    </row>
    <row r="9" spans="1:23" s="46" customFormat="1" ht="12" x14ac:dyDescent="0.4">
      <c r="A9" s="42" t="s">
        <v>67</v>
      </c>
      <c r="B9" s="43">
        <v>72936.105955230276</v>
      </c>
      <c r="C9" s="43">
        <v>68617.968419140801</v>
      </c>
      <c r="D9" s="44">
        <v>6.2930128005435737E-2</v>
      </c>
      <c r="E9" s="43">
        <v>72815.481132431611</v>
      </c>
      <c r="F9" s="44">
        <v>1.6565821020846361E-3</v>
      </c>
      <c r="G9" s="45"/>
      <c r="H9" s="43">
        <v>288929.74979364371</v>
      </c>
      <c r="I9" s="43">
        <v>255427.08450245252</v>
      </c>
      <c r="J9" s="44">
        <v>0.13116332340578207</v>
      </c>
      <c r="K9" s="45"/>
      <c r="L9" s="43">
        <v>57647.998702915393</v>
      </c>
      <c r="M9" s="43">
        <v>62832.603936669264</v>
      </c>
      <c r="N9" s="43">
        <v>66328.513443727075</v>
      </c>
      <c r="O9" s="43">
        <v>68617.968419140801</v>
      </c>
      <c r="P9" s="43">
        <v>71077.382803383487</v>
      </c>
      <c r="Q9" s="43">
        <v>72100.77990259834</v>
      </c>
      <c r="R9" s="43">
        <v>72815.481132431611</v>
      </c>
      <c r="S9" s="43">
        <v>72936.105955230276</v>
      </c>
      <c r="T9" s="45"/>
      <c r="U9" s="43">
        <v>102997</v>
      </c>
      <c r="V9" s="43">
        <v>185165</v>
      </c>
      <c r="W9" s="43">
        <v>255427.08450245252</v>
      </c>
    </row>
    <row r="10" spans="1:23" s="51" customFormat="1" ht="12" x14ac:dyDescent="0.4">
      <c r="A10" s="47" t="s">
        <v>82</v>
      </c>
      <c r="B10" s="48">
        <v>324732.60871375643</v>
      </c>
      <c r="C10" s="48">
        <v>254281.47672727279</v>
      </c>
      <c r="D10" s="49">
        <v>0.27705963050562787</v>
      </c>
      <c r="E10" s="48">
        <v>339666.8587023369</v>
      </c>
      <c r="F10" s="49">
        <v>-4.3967345079338194E-2</v>
      </c>
      <c r="G10" s="50"/>
      <c r="H10" s="48">
        <v>1264439.1184269022</v>
      </c>
      <c r="I10" s="48">
        <v>864402.11463829433</v>
      </c>
      <c r="J10" s="49">
        <v>0.46279040392676718</v>
      </c>
      <c r="K10" s="50"/>
      <c r="L10" s="48">
        <v>178472.00275827764</v>
      </c>
      <c r="M10" s="48">
        <v>193558.72790322686</v>
      </c>
      <c r="N10" s="48">
        <v>238089.90724951701</v>
      </c>
      <c r="O10" s="48">
        <v>254281.47672727279</v>
      </c>
      <c r="P10" s="48">
        <v>269418.13893405139</v>
      </c>
      <c r="Q10" s="48">
        <v>330621.51207675767</v>
      </c>
      <c r="R10" s="48">
        <v>339666.8587023369</v>
      </c>
      <c r="S10" s="48">
        <v>324732.60871375643</v>
      </c>
      <c r="T10" s="50"/>
      <c r="U10" s="48">
        <v>442493.00000000006</v>
      </c>
      <c r="V10" s="48">
        <v>627995.34662702121</v>
      </c>
      <c r="W10" s="48">
        <v>864402.11463829433</v>
      </c>
    </row>
    <row r="11" spans="1:23" s="46" customFormat="1" ht="3.75" customHeight="1" x14ac:dyDescent="0.4">
      <c r="A11" s="52"/>
      <c r="B11" s="43"/>
      <c r="C11" s="43"/>
      <c r="D11" s="45"/>
      <c r="E11" s="43"/>
      <c r="F11" s="45"/>
      <c r="G11" s="45"/>
      <c r="H11" s="43"/>
      <c r="I11" s="43"/>
      <c r="J11" s="45" t="s">
        <v>124</v>
      </c>
      <c r="K11" s="45"/>
      <c r="L11" s="43"/>
      <c r="M11" s="43"/>
      <c r="N11" s="43"/>
      <c r="O11" s="43"/>
      <c r="P11" s="43"/>
      <c r="Q11" s="43"/>
      <c r="R11" s="43"/>
      <c r="S11" s="43"/>
      <c r="T11" s="45"/>
      <c r="U11" s="43"/>
      <c r="V11" s="43"/>
      <c r="W11" s="43"/>
    </row>
    <row r="12" spans="1:23" s="46" customFormat="1" ht="12" x14ac:dyDescent="0.4">
      <c r="A12" s="42" t="s">
        <v>58</v>
      </c>
      <c r="B12" s="43">
        <v>-44078.026670909472</v>
      </c>
      <c r="C12" s="43">
        <v>-37727.08753300002</v>
      </c>
      <c r="D12" s="44">
        <v>0.16833897216036786</v>
      </c>
      <c r="E12" s="43">
        <v>-46890.869907012297</v>
      </c>
      <c r="F12" s="44">
        <v>-5.9987013285974E-2</v>
      </c>
      <c r="G12" s="45"/>
      <c r="H12" s="43">
        <v>-175681.50889702886</v>
      </c>
      <c r="I12" s="43">
        <v>-133794.22212300007</v>
      </c>
      <c r="J12" s="44">
        <v>0.3130724638880209</v>
      </c>
      <c r="K12" s="45"/>
      <c r="L12" s="43">
        <v>-28211.964380000016</v>
      </c>
      <c r="M12" s="43">
        <v>-30635.704860000005</v>
      </c>
      <c r="N12" s="43">
        <v>-37219.465350000028</v>
      </c>
      <c r="O12" s="43">
        <v>-37727.08753300002</v>
      </c>
      <c r="P12" s="43">
        <v>-38499.532408239887</v>
      </c>
      <c r="Q12" s="43">
        <v>-46213.079910867207</v>
      </c>
      <c r="R12" s="43">
        <v>-46890.869907012297</v>
      </c>
      <c r="S12" s="43">
        <v>-44078.026670909472</v>
      </c>
      <c r="T12" s="45"/>
      <c r="U12" s="43">
        <v>-62348</v>
      </c>
      <c r="V12" s="43">
        <v>-107846.4423975</v>
      </c>
      <c r="W12" s="43">
        <v>-133794.22212300007</v>
      </c>
    </row>
    <row r="13" spans="1:23" s="46" customFormat="1" ht="12" x14ac:dyDescent="0.4">
      <c r="A13" s="42" t="s">
        <v>44</v>
      </c>
      <c r="B13" s="43">
        <v>-4526.4851517240677</v>
      </c>
      <c r="C13" s="43">
        <v>-4978.0129500000003</v>
      </c>
      <c r="D13" s="44">
        <v>-9.0704424197195488E-2</v>
      </c>
      <c r="E13" s="43">
        <v>-4590.1794399999999</v>
      </c>
      <c r="F13" s="44">
        <v>-1.3876208786280486E-2</v>
      </c>
      <c r="G13" s="45"/>
      <c r="H13" s="43">
        <v>-22175.467991724065</v>
      </c>
      <c r="I13" s="43">
        <v>-12562.789615532551</v>
      </c>
      <c r="J13" s="44">
        <v>0.7651706882288678</v>
      </c>
      <c r="K13" s="45"/>
      <c r="L13" s="43">
        <v>-2038.5823903458006</v>
      </c>
      <c r="M13" s="43">
        <v>-2738.3901551867507</v>
      </c>
      <c r="N13" s="43">
        <v>-2807.8041199999993</v>
      </c>
      <c r="O13" s="43">
        <v>-4978.0129500000003</v>
      </c>
      <c r="P13" s="43">
        <v>-5327.8873000000003</v>
      </c>
      <c r="Q13" s="43">
        <v>-7730.9160999999976</v>
      </c>
      <c r="R13" s="43">
        <v>-4590.1794399999999</v>
      </c>
      <c r="S13" s="43">
        <v>-4526.4851517240677</v>
      </c>
      <c r="T13" s="45"/>
      <c r="U13" s="43">
        <v>-8609</v>
      </c>
      <c r="V13" s="43">
        <v>-13573.86794</v>
      </c>
      <c r="W13" s="43">
        <v>-12562.789615532551</v>
      </c>
    </row>
    <row r="14" spans="1:23" s="51" customFormat="1" ht="12" x14ac:dyDescent="0.4">
      <c r="A14" s="53" t="s">
        <v>5</v>
      </c>
      <c r="B14" s="54">
        <v>276128.09689112287</v>
      </c>
      <c r="C14" s="54">
        <v>211576.37624427277</v>
      </c>
      <c r="D14" s="55">
        <v>0.30509890467318868</v>
      </c>
      <c r="E14" s="54">
        <v>288185.8093553246</v>
      </c>
      <c r="F14" s="55">
        <v>-4.1840063156388552E-2</v>
      </c>
      <c r="G14" s="50"/>
      <c r="H14" s="54">
        <v>1066582.1415381494</v>
      </c>
      <c r="I14" s="54">
        <v>718045.10289976164</v>
      </c>
      <c r="J14" s="55">
        <v>0.485397139024905</v>
      </c>
      <c r="K14" s="50"/>
      <c r="L14" s="54">
        <v>148221.45598793181</v>
      </c>
      <c r="M14" s="54">
        <v>160184.6328880401</v>
      </c>
      <c r="N14" s="54">
        <v>198062.63777951698</v>
      </c>
      <c r="O14" s="54">
        <v>211576.37624427277</v>
      </c>
      <c r="P14" s="54">
        <v>225590.71922581148</v>
      </c>
      <c r="Q14" s="54">
        <v>276677.51606589049</v>
      </c>
      <c r="R14" s="54">
        <v>288185.8093553246</v>
      </c>
      <c r="S14" s="54">
        <v>276128.09689112287</v>
      </c>
      <c r="T14" s="50"/>
      <c r="U14" s="54">
        <v>371536.00000000006</v>
      </c>
      <c r="V14" s="54">
        <v>506575.0362895212</v>
      </c>
      <c r="W14" s="54">
        <v>718045.10289976175</v>
      </c>
    </row>
    <row r="15" spans="1:23" s="46" customFormat="1" ht="3.75" customHeight="1" x14ac:dyDescent="0.4">
      <c r="A15" s="52"/>
      <c r="B15" s="43"/>
      <c r="C15" s="43"/>
      <c r="D15" s="45"/>
      <c r="E15" s="43"/>
      <c r="F15" s="45"/>
      <c r="G15" s="45"/>
      <c r="H15" s="43"/>
      <c r="I15" s="43"/>
      <c r="J15" s="45" t="s">
        <v>124</v>
      </c>
      <c r="K15" s="45"/>
      <c r="L15" s="43"/>
      <c r="M15" s="43"/>
      <c r="N15" s="43"/>
      <c r="O15" s="43"/>
      <c r="P15" s="43"/>
      <c r="Q15" s="43"/>
      <c r="R15" s="43"/>
      <c r="S15" s="43"/>
      <c r="T15" s="45"/>
      <c r="U15" s="43"/>
      <c r="V15" s="43"/>
      <c r="W15" s="43"/>
    </row>
    <row r="16" spans="1:23" s="46" customFormat="1" ht="11.25" customHeight="1" outlineLevel="1" x14ac:dyDescent="0.4">
      <c r="A16" s="42" t="s">
        <v>45</v>
      </c>
      <c r="B16" s="43">
        <v>-158448.78070799806</v>
      </c>
      <c r="C16" s="43">
        <v>-106590.74802655439</v>
      </c>
      <c r="D16" s="44">
        <v>0.48651532747030313</v>
      </c>
      <c r="E16" s="43">
        <v>-166636.90306906111</v>
      </c>
      <c r="F16" s="44">
        <v>-4.9137509220689046E-2</v>
      </c>
      <c r="G16" s="45"/>
      <c r="H16" s="43">
        <v>-613365.02550683415</v>
      </c>
      <c r="I16" s="43">
        <v>-371681.13455467531</v>
      </c>
      <c r="J16" s="44">
        <v>0.65024524648454141</v>
      </c>
      <c r="K16" s="45"/>
      <c r="L16" s="43">
        <v>-71136.460984226622</v>
      </c>
      <c r="M16" s="43">
        <v>-85497.299463835632</v>
      </c>
      <c r="N16" s="43">
        <v>-108456.62608005866</v>
      </c>
      <c r="O16" s="43">
        <v>-106590.74802655439</v>
      </c>
      <c r="P16" s="43">
        <v>-123999.06961275572</v>
      </c>
      <c r="Q16" s="43">
        <v>-164280.27211701922</v>
      </c>
      <c r="R16" s="43">
        <v>-166636.90306906111</v>
      </c>
      <c r="S16" s="43">
        <v>-158448.78070799806</v>
      </c>
      <c r="T16" s="45"/>
      <c r="U16" s="43">
        <v>-214726</v>
      </c>
      <c r="V16" s="43">
        <v>-287383</v>
      </c>
      <c r="W16" s="43">
        <v>-371681.13455467531</v>
      </c>
    </row>
    <row r="17" spans="1:23" s="46" customFormat="1" ht="11.25" customHeight="1" outlineLevel="1" x14ac:dyDescent="0.4">
      <c r="A17" s="42" t="s">
        <v>46</v>
      </c>
      <c r="B17" s="43">
        <v>-35685.198189999996</v>
      </c>
      <c r="C17" s="43">
        <v>-23804.027260000003</v>
      </c>
      <c r="D17" s="44">
        <v>0.49912440446432216</v>
      </c>
      <c r="E17" s="43">
        <v>-33486.768609999999</v>
      </c>
      <c r="F17" s="44">
        <v>6.5650693430702844E-2</v>
      </c>
      <c r="G17" s="45"/>
      <c r="H17" s="43">
        <v>-128222.50678</v>
      </c>
      <c r="I17" s="43">
        <v>-84613.882140000002</v>
      </c>
      <c r="J17" s="44">
        <v>0.51538380626297542</v>
      </c>
      <c r="K17" s="45"/>
      <c r="L17" s="43">
        <v>-18123.037829999997</v>
      </c>
      <c r="M17" s="43">
        <v>-20301.294810000003</v>
      </c>
      <c r="N17" s="43">
        <v>-22385.522240000002</v>
      </c>
      <c r="O17" s="43">
        <v>-23804.027260000003</v>
      </c>
      <c r="P17" s="43">
        <v>-28125.401310000001</v>
      </c>
      <c r="Q17" s="43">
        <v>-30925.138669999993</v>
      </c>
      <c r="R17" s="43">
        <v>-33486.768609999999</v>
      </c>
      <c r="S17" s="43">
        <v>-35685.198189999996</v>
      </c>
      <c r="T17" s="45"/>
      <c r="U17" s="43">
        <v>-35088</v>
      </c>
      <c r="V17" s="43">
        <v>-57617</v>
      </c>
      <c r="W17" s="43">
        <v>-84612.882140000002</v>
      </c>
    </row>
    <row r="18" spans="1:23" s="46" customFormat="1" ht="11.25" customHeight="1" outlineLevel="1" x14ac:dyDescent="0.4">
      <c r="A18" s="42" t="s">
        <v>47</v>
      </c>
      <c r="B18" s="43">
        <v>-5877.8375060799972</v>
      </c>
      <c r="C18" s="43">
        <v>-7623.001719619986</v>
      </c>
      <c r="D18" s="44">
        <v>-0.228933991848422</v>
      </c>
      <c r="E18" s="43">
        <v>-8587.5408742000127</v>
      </c>
      <c r="F18" s="44">
        <v>-0.31553891944327339</v>
      </c>
      <c r="G18" s="45"/>
      <c r="H18" s="43">
        <v>-30134.442495360003</v>
      </c>
      <c r="I18" s="43">
        <v>-22752.063852804917</v>
      </c>
      <c r="J18" s="44">
        <v>0.32447072451605186</v>
      </c>
      <c r="K18" s="45"/>
      <c r="L18" s="43">
        <v>-6424.3026343259953</v>
      </c>
      <c r="M18" s="43">
        <v>-5137.3284624874968</v>
      </c>
      <c r="N18" s="43">
        <v>-3567.4310363714339</v>
      </c>
      <c r="O18" s="43">
        <v>-7623.001719619986</v>
      </c>
      <c r="P18" s="43">
        <v>-7883.8813217600045</v>
      </c>
      <c r="Q18" s="43">
        <v>-7785.1827933199866</v>
      </c>
      <c r="R18" s="43">
        <v>-8587.5408742000127</v>
      </c>
      <c r="S18" s="43">
        <v>-5877.8375060799972</v>
      </c>
      <c r="T18" s="45"/>
      <c r="U18" s="43">
        <v>-15691</v>
      </c>
      <c r="V18" s="43">
        <v>-27927</v>
      </c>
      <c r="W18" s="43">
        <v>-22753.063852804917</v>
      </c>
    </row>
    <row r="19" spans="1:23" s="46" customFormat="1" ht="11.25" customHeight="1" x14ac:dyDescent="0.4">
      <c r="A19" s="42" t="s">
        <v>59</v>
      </c>
      <c r="B19" s="43">
        <v>-200011.81640407807</v>
      </c>
      <c r="C19" s="43">
        <v>-138017.77700617435</v>
      </c>
      <c r="D19" s="44">
        <v>0.4491743074164305</v>
      </c>
      <c r="E19" s="43">
        <v>-208711.21255326117</v>
      </c>
      <c r="F19" s="44">
        <v>-4.1681498769325032E-2</v>
      </c>
      <c r="G19" s="45"/>
      <c r="H19" s="43">
        <v>-771721.97478219413</v>
      </c>
      <c r="I19" s="43">
        <v>-479047.08054748015</v>
      </c>
      <c r="J19" s="44">
        <v>0.61095225525689401</v>
      </c>
      <c r="K19" s="45"/>
      <c r="L19" s="43">
        <v>-95683.801448552622</v>
      </c>
      <c r="M19" s="43">
        <v>-110935.92273632313</v>
      </c>
      <c r="N19" s="43">
        <v>-134409.5793564301</v>
      </c>
      <c r="O19" s="43">
        <v>-138017.77700617435</v>
      </c>
      <c r="P19" s="43">
        <v>-160008.35224451573</v>
      </c>
      <c r="Q19" s="43">
        <v>-202990.59358033922</v>
      </c>
      <c r="R19" s="43">
        <v>-208711.21255326117</v>
      </c>
      <c r="S19" s="43">
        <v>-200011.81640407807</v>
      </c>
      <c r="T19" s="45"/>
      <c r="U19" s="43">
        <v>-265504.73462</v>
      </c>
      <c r="V19" s="43">
        <v>-372926.83866961329</v>
      </c>
      <c r="W19" s="43">
        <v>-479047.0805474802</v>
      </c>
    </row>
    <row r="20" spans="1:23" s="51" customFormat="1" ht="12" x14ac:dyDescent="0.4">
      <c r="A20" s="53" t="s">
        <v>6</v>
      </c>
      <c r="B20" s="54">
        <v>76116.280487044802</v>
      </c>
      <c r="C20" s="54">
        <v>73558.599238098424</v>
      </c>
      <c r="D20" s="55">
        <v>3.4770662783660811E-2</v>
      </c>
      <c r="E20" s="54">
        <v>79474.596802063432</v>
      </c>
      <c r="F20" s="55">
        <v>-4.2256475026639428E-2</v>
      </c>
      <c r="G20" s="50"/>
      <c r="H20" s="54">
        <v>294860.16675595526</v>
      </c>
      <c r="I20" s="54">
        <v>238998.02235228146</v>
      </c>
      <c r="J20" s="55">
        <v>0.23373475585221937</v>
      </c>
      <c r="K20" s="50"/>
      <c r="L20" s="54">
        <v>52537.654539379189</v>
      </c>
      <c r="M20" s="54">
        <v>49248.710151716965</v>
      </c>
      <c r="N20" s="54">
        <v>63653.058423086884</v>
      </c>
      <c r="O20" s="54">
        <v>73558.599238098424</v>
      </c>
      <c r="P20" s="54">
        <v>65582.366981295752</v>
      </c>
      <c r="Q20" s="54">
        <v>73686.922485551273</v>
      </c>
      <c r="R20" s="54">
        <v>79474.596802063432</v>
      </c>
      <c r="S20" s="54">
        <v>76116.280487044802</v>
      </c>
      <c r="T20" s="50"/>
      <c r="U20" s="54">
        <v>106031.26538000004</v>
      </c>
      <c r="V20" s="54">
        <v>133648.19761990794</v>
      </c>
      <c r="W20" s="54">
        <v>238998.02235228155</v>
      </c>
    </row>
    <row r="21" spans="1:23" s="57" customFormat="1" ht="12" x14ac:dyDescent="0.4">
      <c r="A21" s="56" t="s">
        <v>70</v>
      </c>
      <c r="B21" s="15">
        <v>0.27565568786380112</v>
      </c>
      <c r="C21" s="15">
        <v>0.34766924617884698</v>
      </c>
      <c r="D21" s="112">
        <v>-7.2</v>
      </c>
      <c r="E21" s="15">
        <v>0.27577553863546972</v>
      </c>
      <c r="F21" s="112">
        <v>0</v>
      </c>
      <c r="G21" s="30"/>
      <c r="H21" s="15">
        <v>0.27645331313229071</v>
      </c>
      <c r="I21" s="15">
        <v>0.33284541790913841</v>
      </c>
      <c r="J21" s="112">
        <v>-5.6</v>
      </c>
      <c r="K21" s="30"/>
      <c r="L21" s="15">
        <v>0.35445377451734655</v>
      </c>
      <c r="M21" s="15">
        <v>0.30744965521217632</v>
      </c>
      <c r="N21" s="15">
        <v>0.32137842420308149</v>
      </c>
      <c r="O21" s="15">
        <v>0.34766924617884698</v>
      </c>
      <c r="P21" s="15">
        <v>0.29071394074349843</v>
      </c>
      <c r="Q21" s="15">
        <v>0.26632783007927108</v>
      </c>
      <c r="R21" s="15">
        <v>0.27577553863546972</v>
      </c>
      <c r="S21" s="15">
        <v>0.27565568786380112</v>
      </c>
      <c r="T21" s="30"/>
      <c r="U21" s="15">
        <v>0.28538624892338837</v>
      </c>
      <c r="V21" s="15">
        <v>0.2638270503790171</v>
      </c>
      <c r="W21" s="15">
        <v>0.33284541790913846</v>
      </c>
    </row>
    <row r="22" spans="1:23" s="46" customFormat="1" ht="3.75" customHeight="1" x14ac:dyDescent="0.4">
      <c r="A22" s="52"/>
      <c r="B22" s="58"/>
      <c r="C22" s="58"/>
      <c r="D22" s="45" t="s">
        <v>124</v>
      </c>
      <c r="E22" s="58"/>
      <c r="F22" s="45" t="s">
        <v>124</v>
      </c>
      <c r="G22" s="45"/>
      <c r="H22" s="58"/>
      <c r="I22" s="58"/>
      <c r="J22" s="45" t="str">
        <f t="shared" ref="J22" si="1">IFERROR($B22/I22-1,"")</f>
        <v/>
      </c>
      <c r="K22" s="45"/>
      <c r="L22" s="58"/>
      <c r="M22" s="58"/>
      <c r="N22" s="58"/>
      <c r="O22" s="58"/>
      <c r="P22" s="58"/>
      <c r="Q22" s="58"/>
      <c r="R22" s="58"/>
      <c r="S22" s="58"/>
      <c r="T22" s="45"/>
      <c r="U22" s="58"/>
      <c r="V22" s="58"/>
      <c r="W22" s="58"/>
    </row>
    <row r="23" spans="1:23" s="46" customFormat="1" ht="12" x14ac:dyDescent="0.4">
      <c r="A23" s="42" t="s">
        <v>60</v>
      </c>
      <c r="B23" s="43">
        <v>-12542.327822339026</v>
      </c>
      <c r="C23" s="43">
        <v>-13229.711864967723</v>
      </c>
      <c r="D23" s="44">
        <v>-5.1957597387203069E-2</v>
      </c>
      <c r="E23" s="43">
        <v>-18926.837453210559</v>
      </c>
      <c r="F23" s="44">
        <v>-0.33732574956882344</v>
      </c>
      <c r="G23" s="45"/>
      <c r="H23" s="43">
        <v>-58808.442153809767</v>
      </c>
      <c r="I23" s="43">
        <v>-53021.895375677203</v>
      </c>
      <c r="J23" s="44">
        <v>0.10913504198846558</v>
      </c>
      <c r="K23" s="45"/>
      <c r="L23" s="43">
        <v>-13269.255441929998</v>
      </c>
      <c r="M23" s="43">
        <v>-13042.684113918498</v>
      </c>
      <c r="N23" s="43">
        <v>-13480.24395486098</v>
      </c>
      <c r="O23" s="43">
        <v>-13229.711864967723</v>
      </c>
      <c r="P23" s="43">
        <v>-13263.089097863987</v>
      </c>
      <c r="Q23" s="43">
        <v>-14076.187780396202</v>
      </c>
      <c r="R23" s="43">
        <v>-18926.837453210559</v>
      </c>
      <c r="S23" s="43">
        <v>-12542.327822339026</v>
      </c>
      <c r="T23" s="45"/>
      <c r="U23" s="43">
        <v>-22163.98676</v>
      </c>
      <c r="V23" s="43">
        <v>-35050.776978894493</v>
      </c>
      <c r="W23" s="43">
        <v>-53021.895375677203</v>
      </c>
    </row>
    <row r="24" spans="1:23" s="46" customFormat="1" ht="12" x14ac:dyDescent="0.4">
      <c r="A24" s="42" t="s">
        <v>61</v>
      </c>
      <c r="B24" s="43">
        <v>-17278.430657569115</v>
      </c>
      <c r="C24" s="43">
        <v>-12405.296299833239</v>
      </c>
      <c r="D24" s="44">
        <v>0.39282692165937094</v>
      </c>
      <c r="E24" s="43">
        <v>-18960.113709791884</v>
      </c>
      <c r="F24" s="44">
        <v>-8.869583157374572E-2</v>
      </c>
      <c r="G24" s="45"/>
      <c r="H24" s="43">
        <v>-72340.161993041009</v>
      </c>
      <c r="I24" s="43">
        <v>-41414.783316579458</v>
      </c>
      <c r="J24" s="44">
        <v>0.74672317950004308</v>
      </c>
      <c r="K24" s="45"/>
      <c r="L24" s="43">
        <v>-7722.7068300000001</v>
      </c>
      <c r="M24" s="43">
        <v>-8124.9631613580023</v>
      </c>
      <c r="N24" s="43">
        <v>-13161.817025388218</v>
      </c>
      <c r="O24" s="43">
        <v>-12405.296299833239</v>
      </c>
      <c r="P24" s="43">
        <v>-17254.934423022012</v>
      </c>
      <c r="Q24" s="43">
        <v>-18846.683202657998</v>
      </c>
      <c r="R24" s="43">
        <v>-18960.113709791884</v>
      </c>
      <c r="S24" s="43">
        <v>-17278.430657569115</v>
      </c>
      <c r="T24" s="45"/>
      <c r="U24" s="43">
        <v>-15557.909500000002</v>
      </c>
      <c r="V24" s="43">
        <v>-27091.018983344999</v>
      </c>
      <c r="W24" s="43">
        <v>-41414.783316579451</v>
      </c>
    </row>
    <row r="25" spans="1:23" s="46" customFormat="1" ht="12" x14ac:dyDescent="0.4">
      <c r="A25" s="42" t="s">
        <v>62</v>
      </c>
      <c r="B25" s="43">
        <v>-6299.5174397632809</v>
      </c>
      <c r="C25" s="43">
        <v>-4031.7463618522888</v>
      </c>
      <c r="D25" s="44">
        <v>0.56247860712872799</v>
      </c>
      <c r="E25" s="43">
        <v>-5240.3112482051547</v>
      </c>
      <c r="F25" s="44">
        <v>0.20212658015703022</v>
      </c>
      <c r="G25" s="45"/>
      <c r="H25" s="43">
        <v>-27817.038527731915</v>
      </c>
      <c r="I25" s="43">
        <v>-15568.845601712212</v>
      </c>
      <c r="J25" s="44">
        <v>0.78671169586733436</v>
      </c>
      <c r="K25" s="45"/>
      <c r="L25" s="43">
        <v>-2764.7968334061397</v>
      </c>
      <c r="M25" s="43">
        <v>-3823.1751043359018</v>
      </c>
      <c r="N25" s="43">
        <v>-4949.1273021178822</v>
      </c>
      <c r="O25" s="43">
        <v>-4031.7463618522888</v>
      </c>
      <c r="P25" s="43">
        <v>-7103.4110341887927</v>
      </c>
      <c r="Q25" s="43">
        <v>-9173.7988055746864</v>
      </c>
      <c r="R25" s="43">
        <v>-5240.3112482051547</v>
      </c>
      <c r="S25" s="43">
        <v>-6299.5174397632809</v>
      </c>
      <c r="T25" s="45"/>
      <c r="U25" s="43">
        <v>-9759.4781199999998</v>
      </c>
      <c r="V25" s="43">
        <v>-13271.762640560702</v>
      </c>
      <c r="W25" s="43">
        <v>-15568.845601712212</v>
      </c>
    </row>
    <row r="26" spans="1:23" s="46" customFormat="1" ht="12" x14ac:dyDescent="0.4">
      <c r="A26" s="42" t="s">
        <v>63</v>
      </c>
      <c r="B26" s="43">
        <v>-2889.6906511829416</v>
      </c>
      <c r="C26" s="43">
        <v>-1182.9876269201168</v>
      </c>
      <c r="D26" s="44">
        <v>1.442705726945082</v>
      </c>
      <c r="E26" s="43">
        <v>-2359.8722490585419</v>
      </c>
      <c r="F26" s="44">
        <v>0.22451147613425593</v>
      </c>
      <c r="G26" s="45"/>
      <c r="H26" s="43">
        <v>-1395.9512036489828</v>
      </c>
      <c r="I26" s="43">
        <v>-5698.4562932301096</v>
      </c>
      <c r="J26" s="44">
        <v>-0.75502993586045342</v>
      </c>
      <c r="K26" s="45"/>
      <c r="L26" s="43">
        <v>-1874.1484392010188</v>
      </c>
      <c r="M26" s="43">
        <v>-1461.2041069182944</v>
      </c>
      <c r="N26" s="43">
        <v>-1180.1161201906793</v>
      </c>
      <c r="O26" s="43">
        <v>-1182.9876269201168</v>
      </c>
      <c r="P26" s="43">
        <v>-1858.3005757148371</v>
      </c>
      <c r="Q26" s="43">
        <v>5711.9122723073378</v>
      </c>
      <c r="R26" s="43">
        <v>-2359.8722490585419</v>
      </c>
      <c r="S26" s="43">
        <v>-2889.6906511829416</v>
      </c>
      <c r="T26" s="45"/>
      <c r="U26" s="43">
        <v>-5111.5406999999996</v>
      </c>
      <c r="V26" s="43">
        <v>-5238.3439499907754</v>
      </c>
      <c r="W26" s="43">
        <v>-5698.4562932301096</v>
      </c>
    </row>
    <row r="27" spans="1:23" s="46" customFormat="1" ht="12" x14ac:dyDescent="0.4">
      <c r="A27" s="42" t="s">
        <v>68</v>
      </c>
      <c r="B27" s="43">
        <v>-39009.966570854369</v>
      </c>
      <c r="C27" s="43">
        <v>-30849.742153573367</v>
      </c>
      <c r="D27" s="44">
        <v>0.26451515791148328</v>
      </c>
      <c r="E27" s="43">
        <v>-45487.134660266143</v>
      </c>
      <c r="F27" s="44">
        <v>-0.1423956056539587</v>
      </c>
      <c r="G27" s="45"/>
      <c r="H27" s="43">
        <v>-160361.59387823168</v>
      </c>
      <c r="I27" s="43">
        <v>-115703.98058719898</v>
      </c>
      <c r="J27" s="44">
        <v>0.3859643640987529</v>
      </c>
      <c r="K27" s="45"/>
      <c r="L27" s="43">
        <v>-25630.907544537156</v>
      </c>
      <c r="M27" s="43">
        <v>-26452.026486530696</v>
      </c>
      <c r="N27" s="43">
        <v>-32771.304402557755</v>
      </c>
      <c r="O27" s="43">
        <v>-30849.742153573367</v>
      </c>
      <c r="P27" s="43">
        <v>-39479.735130789624</v>
      </c>
      <c r="Q27" s="43">
        <v>-36384.757516321552</v>
      </c>
      <c r="R27" s="43">
        <v>-45487.134660266143</v>
      </c>
      <c r="S27" s="43">
        <v>-39009.966570854369</v>
      </c>
      <c r="T27" s="45"/>
      <c r="U27" s="43">
        <v>-52592.915079999999</v>
      </c>
      <c r="V27" s="43">
        <v>-80651.902552790954</v>
      </c>
      <c r="W27" s="43">
        <v>-115703.98058719897</v>
      </c>
    </row>
    <row r="28" spans="1:23" s="51" customFormat="1" ht="12" x14ac:dyDescent="0.4">
      <c r="A28" s="53" t="s">
        <v>48</v>
      </c>
      <c r="B28" s="54">
        <v>37106.313916190433</v>
      </c>
      <c r="C28" s="54">
        <v>42708.857084525058</v>
      </c>
      <c r="D28" s="55">
        <v>-0.13117988985859863</v>
      </c>
      <c r="E28" s="54">
        <v>33987.462141797288</v>
      </c>
      <c r="F28" s="55">
        <v>9.1764773768078012E-2</v>
      </c>
      <c r="G28" s="50"/>
      <c r="H28" s="54">
        <v>134498.57287772358</v>
      </c>
      <c r="I28" s="54">
        <v>123294.04176508248</v>
      </c>
      <c r="J28" s="55">
        <v>9.0876501023379408E-2</v>
      </c>
      <c r="K28" s="50"/>
      <c r="L28" s="54">
        <v>26906.746994842033</v>
      </c>
      <c r="M28" s="54">
        <v>22796.683665186269</v>
      </c>
      <c r="N28" s="54">
        <v>30881.75402052913</v>
      </c>
      <c r="O28" s="54">
        <v>42708.857084525058</v>
      </c>
      <c r="P28" s="54">
        <v>26102.631850506128</v>
      </c>
      <c r="Q28" s="54">
        <v>37302.164969229721</v>
      </c>
      <c r="R28" s="54">
        <v>33987.462141797288</v>
      </c>
      <c r="S28" s="54">
        <v>37106.313916190433</v>
      </c>
      <c r="T28" s="50"/>
      <c r="U28" s="54">
        <v>53438.350300000042</v>
      </c>
      <c r="V28" s="54">
        <v>52996.295067116975</v>
      </c>
      <c r="W28" s="54">
        <v>123294.04176508258</v>
      </c>
    </row>
    <row r="29" spans="1:23" s="57" customFormat="1" ht="12" x14ac:dyDescent="0.4">
      <c r="A29" s="56" t="s">
        <v>71</v>
      </c>
      <c r="B29" s="15">
        <v>0.13438079765863678</v>
      </c>
      <c r="C29" s="15">
        <v>0.20186023526188054</v>
      </c>
      <c r="D29" s="112">
        <v>-6.7</v>
      </c>
      <c r="E29" s="15">
        <v>0.1179359324382685</v>
      </c>
      <c r="F29" s="112">
        <v>1.6</v>
      </c>
      <c r="G29" s="30"/>
      <c r="H29" s="15">
        <v>0.12610240471845818</v>
      </c>
      <c r="I29" s="15">
        <v>0.17170793487368746</v>
      </c>
      <c r="J29" s="112">
        <v>-4.5999999999999996</v>
      </c>
      <c r="K29" s="30"/>
      <c r="L29" s="15">
        <v>0.18153071574895863</v>
      </c>
      <c r="M29" s="15">
        <v>0.14231504766827319</v>
      </c>
      <c r="N29" s="15">
        <v>0.1559191292549918</v>
      </c>
      <c r="O29" s="15">
        <v>0.20186023526188054</v>
      </c>
      <c r="P29" s="15">
        <v>0.11570791537916926</v>
      </c>
      <c r="Q29" s="15">
        <v>0.13482181530192083</v>
      </c>
      <c r="R29" s="15">
        <v>0.1179359324382685</v>
      </c>
      <c r="S29" s="15">
        <v>0.13438079765863678</v>
      </c>
      <c r="T29" s="30"/>
      <c r="U29" s="15">
        <v>0.14383088126049703</v>
      </c>
      <c r="V29" s="15">
        <v>0.1046168706916465</v>
      </c>
      <c r="W29" s="15">
        <v>0.17170793487368757</v>
      </c>
    </row>
    <row r="30" spans="1:23" s="46" customFormat="1" ht="3.75" customHeight="1" x14ac:dyDescent="0.4">
      <c r="A30" s="56"/>
      <c r="B30" s="58"/>
      <c r="C30" s="58"/>
      <c r="D30" s="45" t="s">
        <v>124</v>
      </c>
      <c r="E30" s="58"/>
      <c r="F30" s="45" t="s">
        <v>124</v>
      </c>
      <c r="G30" s="45"/>
      <c r="H30" s="58"/>
      <c r="I30" s="58"/>
      <c r="J30" s="45" t="s">
        <v>124</v>
      </c>
      <c r="K30" s="45"/>
      <c r="L30" s="58"/>
      <c r="M30" s="58"/>
      <c r="N30" s="58"/>
      <c r="O30" s="58"/>
      <c r="P30" s="58"/>
      <c r="Q30" s="58"/>
      <c r="R30" s="58"/>
      <c r="S30" s="58"/>
      <c r="T30" s="45"/>
      <c r="U30" s="58"/>
      <c r="V30" s="58"/>
      <c r="W30" s="58"/>
    </row>
    <row r="31" spans="1:23" s="46" customFormat="1" ht="12" x14ac:dyDescent="0.4">
      <c r="A31" s="42" t="s">
        <v>64</v>
      </c>
      <c r="B31" s="43">
        <v>37797.493305355551</v>
      </c>
      <c r="C31" s="43">
        <v>27253.745653818762</v>
      </c>
      <c r="D31" s="44">
        <v>0.38687334157532249</v>
      </c>
      <c r="E31" s="43">
        <v>35693.938223942656</v>
      </c>
      <c r="F31" s="44">
        <v>5.8933118229074433E-2</v>
      </c>
      <c r="G31" s="45"/>
      <c r="H31" s="43">
        <v>137381.80248902453</v>
      </c>
      <c r="I31" s="43">
        <v>96417.04065544132</v>
      </c>
      <c r="J31" s="44">
        <v>0.42487055768467363</v>
      </c>
      <c r="K31" s="45"/>
      <c r="L31" s="43">
        <v>20370.830176804138</v>
      </c>
      <c r="M31" s="43">
        <v>22667.41427580341</v>
      </c>
      <c r="N31" s="43">
        <v>26125.050549015017</v>
      </c>
      <c r="O31" s="43">
        <v>27253.745653818762</v>
      </c>
      <c r="P31" s="43">
        <v>30480.119217403924</v>
      </c>
      <c r="Q31" s="43">
        <v>33410.251742322391</v>
      </c>
      <c r="R31" s="43">
        <v>35693.938223942656</v>
      </c>
      <c r="S31" s="43">
        <v>37797.493305355551</v>
      </c>
      <c r="T31" s="45"/>
      <c r="U31" s="43">
        <v>37491</v>
      </c>
      <c r="V31" s="43">
        <v>65287.000000000007</v>
      </c>
      <c r="W31" s="43">
        <v>96416.04065544132</v>
      </c>
    </row>
    <row r="32" spans="1:23" s="51" customFormat="1" ht="12" x14ac:dyDescent="0.4">
      <c r="A32" s="53" t="s">
        <v>50</v>
      </c>
      <c r="B32" s="54">
        <v>74903.807221545983</v>
      </c>
      <c r="C32" s="54">
        <v>69962.60273834382</v>
      </c>
      <c r="D32" s="55">
        <v>7.062636737060779E-2</v>
      </c>
      <c r="E32" s="54">
        <v>69681.400365739944</v>
      </c>
      <c r="F32" s="55">
        <v>7.4946927421018383E-2</v>
      </c>
      <c r="G32" s="50"/>
      <c r="H32" s="54">
        <v>271880.37536674808</v>
      </c>
      <c r="I32" s="54">
        <v>219711.08242052383</v>
      </c>
      <c r="J32" s="55">
        <v>0.23744497715583135</v>
      </c>
      <c r="K32" s="50"/>
      <c r="L32" s="54">
        <v>47277.577171646175</v>
      </c>
      <c r="M32" s="54">
        <v>45464.097940989683</v>
      </c>
      <c r="N32" s="54">
        <v>57006.804569544147</v>
      </c>
      <c r="O32" s="54">
        <v>69962.60273834382</v>
      </c>
      <c r="P32" s="54">
        <v>56582.751067910052</v>
      </c>
      <c r="Q32" s="54">
        <v>70712.416711552112</v>
      </c>
      <c r="R32" s="54">
        <v>69681.400365739944</v>
      </c>
      <c r="S32" s="54">
        <v>74903.807221545983</v>
      </c>
      <c r="T32" s="50"/>
      <c r="U32" s="54">
        <v>90929.350300000035</v>
      </c>
      <c r="V32" s="54">
        <v>118283.29506711698</v>
      </c>
      <c r="W32" s="54">
        <v>219710.08242052369</v>
      </c>
    </row>
    <row r="33" spans="1:23" s="57" customFormat="1" ht="12" x14ac:dyDescent="0.4">
      <c r="A33" s="56" t="s">
        <v>72</v>
      </c>
      <c r="B33" s="15">
        <v>0.27126470672443198</v>
      </c>
      <c r="C33" s="15">
        <v>0.33067303628250727</v>
      </c>
      <c r="D33" s="112">
        <v>-5.9</v>
      </c>
      <c r="E33" s="15">
        <v>0.24179330870461022</v>
      </c>
      <c r="F33" s="112">
        <v>2.9</v>
      </c>
      <c r="G33" s="30"/>
      <c r="H33" s="15">
        <v>0.25490805140864387</v>
      </c>
      <c r="I33" s="15">
        <v>0.30598507187534607</v>
      </c>
      <c r="J33" s="112">
        <v>-5.0999999999999996</v>
      </c>
      <c r="K33" s="30"/>
      <c r="L33" s="15">
        <v>0.31896581271941837</v>
      </c>
      <c r="M33" s="15">
        <v>0.28382309289784674</v>
      </c>
      <c r="N33" s="15">
        <v>0.28782210117288265</v>
      </c>
      <c r="O33" s="15">
        <v>0.33067303628250727</v>
      </c>
      <c r="P33" s="15">
        <v>0.2508203850853985</v>
      </c>
      <c r="Q33" s="15">
        <v>0.25557702597963189</v>
      </c>
      <c r="R33" s="15">
        <v>0.24179330870461022</v>
      </c>
      <c r="S33" s="15">
        <v>0.27126470672443198</v>
      </c>
      <c r="T33" s="30"/>
      <c r="U33" s="15">
        <v>0.24473900321906902</v>
      </c>
      <c r="V33" s="15">
        <v>0.2334960994791597</v>
      </c>
      <c r="W33" s="15">
        <v>0.30598367920516961</v>
      </c>
    </row>
    <row r="34" spans="1:23" s="46" customFormat="1" ht="3.75" customHeight="1" x14ac:dyDescent="0.4">
      <c r="A34" s="42"/>
      <c r="B34" s="58"/>
      <c r="C34" s="58"/>
      <c r="D34" s="45" t="s">
        <v>124</v>
      </c>
      <c r="E34" s="58"/>
      <c r="F34" s="45" t="s">
        <v>124</v>
      </c>
      <c r="G34" s="45"/>
      <c r="H34" s="58"/>
      <c r="I34" s="58"/>
      <c r="J34" s="45" t="str">
        <f t="shared" ref="J34" si="2">IFERROR($B34/I34-1,"")</f>
        <v/>
      </c>
      <c r="K34" s="45"/>
      <c r="L34" s="58"/>
      <c r="M34" s="58"/>
      <c r="N34" s="58"/>
      <c r="O34" s="58"/>
      <c r="P34" s="58"/>
      <c r="Q34" s="58"/>
      <c r="R34" s="58"/>
      <c r="S34" s="58"/>
      <c r="T34" s="45"/>
      <c r="U34" s="58"/>
      <c r="V34" s="58"/>
      <c r="W34" s="58"/>
    </row>
    <row r="35" spans="1:23" s="46" customFormat="1" ht="12" hidden="1" outlineLevel="1" x14ac:dyDescent="0.4">
      <c r="A35" s="42" t="s">
        <v>122</v>
      </c>
      <c r="B35" s="43">
        <v>228.38296</v>
      </c>
      <c r="C35" s="43">
        <v>0</v>
      </c>
      <c r="D35" s="44" t="s">
        <v>124</v>
      </c>
      <c r="E35" s="117">
        <v>123.30768999999998</v>
      </c>
      <c r="F35" s="118">
        <v>0.85213882443179356</v>
      </c>
      <c r="G35" s="45"/>
      <c r="H35" s="43">
        <v>6902.5281799999993</v>
      </c>
      <c r="I35" s="43">
        <v>0</v>
      </c>
      <c r="J35" s="44" t="s">
        <v>144</v>
      </c>
      <c r="K35" s="45"/>
      <c r="L35" s="43">
        <v>0</v>
      </c>
      <c r="M35" s="43">
        <v>0</v>
      </c>
      <c r="N35" s="43">
        <v>0</v>
      </c>
      <c r="O35" s="43">
        <v>0</v>
      </c>
      <c r="P35" s="43">
        <v>1876.0692299999998</v>
      </c>
      <c r="Q35" s="43">
        <v>4674.7682999999997</v>
      </c>
      <c r="R35" s="43">
        <v>123.30768999999998</v>
      </c>
      <c r="S35" s="43">
        <v>228.38296</v>
      </c>
      <c r="T35" s="45"/>
      <c r="U35" s="43">
        <v>0</v>
      </c>
      <c r="V35" s="43">
        <v>0</v>
      </c>
      <c r="W35" s="43">
        <v>0</v>
      </c>
    </row>
    <row r="36" spans="1:23" s="46" customFormat="1" ht="12" hidden="1" outlineLevel="2" x14ac:dyDescent="0.4">
      <c r="A36" s="42" t="s">
        <v>123</v>
      </c>
      <c r="B36" s="43">
        <v>0</v>
      </c>
      <c r="C36" s="43">
        <v>0</v>
      </c>
      <c r="D36" s="44" t="s">
        <v>124</v>
      </c>
      <c r="E36" s="117">
        <v>0</v>
      </c>
      <c r="F36" s="118" t="s">
        <v>124</v>
      </c>
      <c r="G36" s="45"/>
      <c r="H36" s="43">
        <v>0</v>
      </c>
      <c r="I36" s="43">
        <v>0</v>
      </c>
      <c r="J36" s="44" t="s">
        <v>144</v>
      </c>
      <c r="K36" s="45"/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5"/>
      <c r="U36" s="43">
        <v>0</v>
      </c>
      <c r="V36" s="43">
        <v>88</v>
      </c>
      <c r="W36" s="43">
        <v>0</v>
      </c>
    </row>
    <row r="37" spans="1:23" s="46" customFormat="1" ht="12" hidden="1" outlineLevel="1" x14ac:dyDescent="0.4">
      <c r="A37" s="42" t="s">
        <v>130</v>
      </c>
      <c r="B37" s="43">
        <v>0</v>
      </c>
      <c r="C37" s="43">
        <v>2144.9115099999999</v>
      </c>
      <c r="D37" s="44">
        <v>-1</v>
      </c>
      <c r="E37" s="117">
        <v>5670.4429500000006</v>
      </c>
      <c r="F37" s="118">
        <v>-1</v>
      </c>
      <c r="G37" s="45"/>
      <c r="H37" s="43">
        <v>7253.3123636586515</v>
      </c>
      <c r="I37" s="43">
        <v>11423.751399999997</v>
      </c>
      <c r="J37" s="44">
        <v>-0.36506738376163783</v>
      </c>
      <c r="K37" s="45"/>
      <c r="L37" s="43">
        <v>3807.3599199999985</v>
      </c>
      <c r="M37" s="43">
        <v>3207.62345</v>
      </c>
      <c r="N37" s="43">
        <v>2263.8565199999998</v>
      </c>
      <c r="O37" s="43">
        <v>2144.9115099999999</v>
      </c>
      <c r="P37" s="43">
        <v>794.70561365865092</v>
      </c>
      <c r="Q37" s="43">
        <v>788.16380000000015</v>
      </c>
      <c r="R37" s="43">
        <v>5670.4429500000006</v>
      </c>
      <c r="S37" s="43">
        <v>0</v>
      </c>
      <c r="T37" s="45"/>
      <c r="U37" s="43">
        <v>711</v>
      </c>
      <c r="V37" s="43">
        <v>2588</v>
      </c>
      <c r="W37" s="43">
        <v>11423.751399999997</v>
      </c>
    </row>
    <row r="38" spans="1:23" s="46" customFormat="1" ht="12" hidden="1" outlineLevel="2" x14ac:dyDescent="0.4">
      <c r="A38" s="42" t="s">
        <v>131</v>
      </c>
      <c r="B38" s="43">
        <v>0</v>
      </c>
      <c r="C38" s="43">
        <v>0</v>
      </c>
      <c r="D38" s="44" t="s">
        <v>144</v>
      </c>
      <c r="E38" s="117">
        <v>0</v>
      </c>
      <c r="F38" s="118" t="s">
        <v>144</v>
      </c>
      <c r="G38" s="45"/>
      <c r="H38" s="43">
        <v>-7698.4541665290672</v>
      </c>
      <c r="I38" s="43">
        <v>0</v>
      </c>
      <c r="J38" s="44" t="s">
        <v>144</v>
      </c>
      <c r="K38" s="45"/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-7698.4541665290672</v>
      </c>
      <c r="R38" s="43">
        <v>0</v>
      </c>
      <c r="S38" s="43">
        <v>0</v>
      </c>
      <c r="T38" s="45"/>
      <c r="U38" s="43">
        <v>0</v>
      </c>
      <c r="V38" s="43">
        <v>0</v>
      </c>
      <c r="W38" s="43">
        <v>0</v>
      </c>
    </row>
    <row r="39" spans="1:23" s="46" customFormat="1" ht="12" hidden="1" outlineLevel="1" x14ac:dyDescent="0.4">
      <c r="A39" s="42" t="s">
        <v>79</v>
      </c>
      <c r="B39" s="43">
        <v>0</v>
      </c>
      <c r="C39" s="43">
        <v>0</v>
      </c>
      <c r="D39" s="44" t="s">
        <v>144</v>
      </c>
      <c r="E39" s="117">
        <v>0</v>
      </c>
      <c r="F39" s="118" t="s">
        <v>144</v>
      </c>
      <c r="G39" s="45"/>
      <c r="H39" s="43">
        <v>0</v>
      </c>
      <c r="I39" s="43">
        <v>309.44313</v>
      </c>
      <c r="J39" s="44">
        <v>-1</v>
      </c>
      <c r="K39" s="45"/>
      <c r="L39" s="43">
        <v>147.38357999999999</v>
      </c>
      <c r="M39" s="43">
        <v>130.05955</v>
      </c>
      <c r="N39" s="43">
        <v>32.000000000000007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5"/>
      <c r="U39" s="43">
        <v>0</v>
      </c>
      <c r="V39" s="43">
        <v>1302</v>
      </c>
      <c r="W39" s="43">
        <v>309.44313</v>
      </c>
    </row>
    <row r="40" spans="1:23" s="46" customFormat="1" ht="12" collapsed="1" x14ac:dyDescent="0.4">
      <c r="A40" s="42" t="s">
        <v>66</v>
      </c>
      <c r="B40" s="43">
        <v>228.38296</v>
      </c>
      <c r="C40" s="43">
        <v>2144.9115099999999</v>
      </c>
      <c r="D40" s="44">
        <v>-0.89352336498021778</v>
      </c>
      <c r="E40" s="117">
        <v>5793.7506400000002</v>
      </c>
      <c r="F40" s="118">
        <v>-0.96058115473191996</v>
      </c>
      <c r="G40" s="45"/>
      <c r="H40" s="43">
        <v>6457.3863771295837</v>
      </c>
      <c r="I40" s="43">
        <v>11733.194529999999</v>
      </c>
      <c r="J40" s="44">
        <v>-0.4496480595613559</v>
      </c>
      <c r="K40" s="45"/>
      <c r="L40" s="43">
        <v>3954.7434999999987</v>
      </c>
      <c r="M40" s="43">
        <v>3337.683</v>
      </c>
      <c r="N40" s="43">
        <v>2295.8565199999998</v>
      </c>
      <c r="O40" s="43">
        <v>2144.9115099999999</v>
      </c>
      <c r="P40" s="43">
        <v>2670.7748436586508</v>
      </c>
      <c r="Q40" s="43">
        <v>-2235.5220665290672</v>
      </c>
      <c r="R40" s="43">
        <v>5793.7506400000002</v>
      </c>
      <c r="S40" s="43">
        <v>228.38296</v>
      </c>
      <c r="T40" s="45"/>
      <c r="U40" s="43">
        <v>711</v>
      </c>
      <c r="V40" s="43">
        <v>3978</v>
      </c>
      <c r="W40" s="43">
        <v>11733.194529999997</v>
      </c>
    </row>
    <row r="41" spans="1:23" s="51" customFormat="1" ht="12" x14ac:dyDescent="0.4">
      <c r="A41" s="53" t="s">
        <v>132</v>
      </c>
      <c r="B41" s="54">
        <v>75132.190181546073</v>
      </c>
      <c r="C41" s="54">
        <v>72107.514248343796</v>
      </c>
      <c r="D41" s="55">
        <v>4.1946750830781143E-2</v>
      </c>
      <c r="E41" s="125">
        <v>75475.151005740001</v>
      </c>
      <c r="F41" s="126">
        <v>-4.5440230277623561E-3</v>
      </c>
      <c r="G41" s="50"/>
      <c r="H41" s="54">
        <v>278337.76174387796</v>
      </c>
      <c r="I41" s="54">
        <v>231444.27695052369</v>
      </c>
      <c r="J41" s="55">
        <v>0.20261241889933945</v>
      </c>
      <c r="K41" s="50"/>
      <c r="L41" s="54">
        <v>51232.320671646143</v>
      </c>
      <c r="M41" s="54">
        <v>48801.780940989665</v>
      </c>
      <c r="N41" s="54">
        <v>59302.661089544104</v>
      </c>
      <c r="O41" s="54">
        <v>72107.514248343796</v>
      </c>
      <c r="P41" s="54">
        <v>59253.525911568773</v>
      </c>
      <c r="Q41" s="54">
        <v>68476.894645023087</v>
      </c>
      <c r="R41" s="54">
        <v>75475.151005740001</v>
      </c>
      <c r="S41" s="54">
        <v>75132.190181546073</v>
      </c>
      <c r="T41" s="50"/>
      <c r="U41" s="54">
        <v>91640.350300000035</v>
      </c>
      <c r="V41" s="54">
        <v>122261.54663711698</v>
      </c>
      <c r="W41" s="54">
        <v>231443.27695052369</v>
      </c>
    </row>
    <row r="42" spans="1:23" s="57" customFormat="1" ht="12" x14ac:dyDescent="0.3">
      <c r="A42" s="56" t="s">
        <v>73</v>
      </c>
      <c r="B42" s="15">
        <v>0.27209179734857131</v>
      </c>
      <c r="C42" s="15">
        <v>0.34081080094260141</v>
      </c>
      <c r="D42" s="112">
        <v>-6.9</v>
      </c>
      <c r="E42" s="128">
        <v>0.26189752776022834</v>
      </c>
      <c r="F42" s="129">
        <v>1</v>
      </c>
      <c r="G42" s="30"/>
      <c r="H42" s="15">
        <v>0.2609623308922826</v>
      </c>
      <c r="I42" s="15">
        <v>0.32232554196923907</v>
      </c>
      <c r="J42" s="112">
        <v>-6.1</v>
      </c>
      <c r="K42" s="30"/>
      <c r="L42" s="15">
        <v>0.34564712868437536</v>
      </c>
      <c r="M42" s="15">
        <v>0.3046595672825827</v>
      </c>
      <c r="N42" s="15">
        <v>0.29941366910179057</v>
      </c>
      <c r="O42" s="15">
        <v>0.34081080094260141</v>
      </c>
      <c r="P42" s="15">
        <v>0.26265941309516933</v>
      </c>
      <c r="Q42" s="15">
        <v>0.24749714258933631</v>
      </c>
      <c r="R42" s="15">
        <v>0.26189752776022834</v>
      </c>
      <c r="S42" s="15">
        <v>0.27209179734857131</v>
      </c>
      <c r="T42" s="30"/>
      <c r="U42" s="15">
        <v>0.24665268049394951</v>
      </c>
      <c r="V42" s="15">
        <v>0.24134933204099152</v>
      </c>
      <c r="W42" s="15">
        <v>0.32232414929906278</v>
      </c>
    </row>
    <row r="43" spans="1:23" s="46" customFormat="1" ht="7.2" customHeight="1" x14ac:dyDescent="0.4">
      <c r="A43" s="42"/>
      <c r="B43" s="58"/>
      <c r="C43" s="58"/>
      <c r="D43" s="45"/>
      <c r="E43" s="58"/>
      <c r="F43" s="45"/>
      <c r="G43" s="45"/>
      <c r="H43" s="58"/>
      <c r="I43" s="58"/>
      <c r="J43" s="45" t="str">
        <f t="shared" ref="J43" si="3">IFERROR($B43/I43-1,"")</f>
        <v/>
      </c>
      <c r="K43" s="45"/>
      <c r="L43" s="58"/>
      <c r="M43" s="58"/>
      <c r="N43" s="58"/>
      <c r="O43" s="58"/>
      <c r="P43" s="58"/>
      <c r="Q43" s="58"/>
      <c r="R43" s="58"/>
      <c r="S43" s="58"/>
      <c r="T43" s="45"/>
      <c r="U43" s="58"/>
      <c r="V43" s="58"/>
      <c r="W43" s="58"/>
    </row>
    <row r="44" spans="1:23" s="46" customFormat="1" ht="12" hidden="1" outlineLevel="1" x14ac:dyDescent="0.4">
      <c r="A44" s="116" t="s">
        <v>190</v>
      </c>
      <c r="B44" s="117">
        <v>8649.6177135208618</v>
      </c>
      <c r="C44" s="117">
        <v>10376.92946506318</v>
      </c>
      <c r="D44" s="44"/>
      <c r="E44" s="117">
        <v>1980.7439863919551</v>
      </c>
      <c r="F44" s="44"/>
      <c r="G44" s="43"/>
      <c r="H44" s="117">
        <v>36352.39584820217</v>
      </c>
      <c r="I44" s="117">
        <v>25413.209217804579</v>
      </c>
      <c r="J44" s="118">
        <v>0.43045278290683409</v>
      </c>
      <c r="K44" s="43"/>
      <c r="L44" s="117">
        <v>455.58379871251998</v>
      </c>
      <c r="M44" s="117">
        <v>2907.3087500000001</v>
      </c>
      <c r="N44" s="117">
        <v>11673.387204028881</v>
      </c>
      <c r="O44" s="117">
        <v>10376.92946506318</v>
      </c>
      <c r="P44" s="117">
        <v>6730.4157984370613</v>
      </c>
      <c r="Q44" s="117">
        <v>18991.618349852295</v>
      </c>
      <c r="R44" s="117">
        <v>1980.7439863919551</v>
      </c>
      <c r="S44" s="43">
        <v>8649.6177135208618</v>
      </c>
      <c r="T44" s="43"/>
      <c r="U44" s="117">
        <v>7394</v>
      </c>
      <c r="V44" s="117">
        <v>9059</v>
      </c>
      <c r="W44" s="117">
        <v>25413.209217804579</v>
      </c>
    </row>
    <row r="45" spans="1:23" s="46" customFormat="1" ht="12" hidden="1" outlineLevel="1" x14ac:dyDescent="0.4">
      <c r="A45" s="116" t="s">
        <v>191</v>
      </c>
      <c r="B45" s="117">
        <v>5477.2863899999993</v>
      </c>
      <c r="C45" s="117">
        <v>-9328.7484700000041</v>
      </c>
      <c r="D45" s="44"/>
      <c r="E45" s="117">
        <v>9459.5097099999966</v>
      </c>
      <c r="F45" s="44"/>
      <c r="G45" s="43"/>
      <c r="H45" s="117">
        <v>33514.724770000001</v>
      </c>
      <c r="I45" s="117">
        <v>16574.148449999986</v>
      </c>
      <c r="J45" s="118">
        <v>1.0221083979732319</v>
      </c>
      <c r="K45" s="43"/>
      <c r="L45" s="117">
        <v>18935.522809999999</v>
      </c>
      <c r="M45" s="117">
        <v>3072.9706399999982</v>
      </c>
      <c r="N45" s="117">
        <v>3894.403469999992</v>
      </c>
      <c r="O45" s="117">
        <v>-9328.7484700000041</v>
      </c>
      <c r="P45" s="117">
        <v>2840.5933199999986</v>
      </c>
      <c r="Q45" s="117">
        <v>15737.335350000001</v>
      </c>
      <c r="R45" s="117">
        <v>9459.5097099999966</v>
      </c>
      <c r="S45" s="43">
        <v>5477.2863899999993</v>
      </c>
      <c r="T45" s="43"/>
      <c r="U45" s="117">
        <v>0</v>
      </c>
      <c r="V45" s="117">
        <v>621</v>
      </c>
      <c r="W45" s="117">
        <v>16574.148449999986</v>
      </c>
    </row>
    <row r="46" spans="1:23" s="51" customFormat="1" ht="12" hidden="1" outlineLevel="1" x14ac:dyDescent="0.4">
      <c r="A46" s="116" t="s">
        <v>192</v>
      </c>
      <c r="B46" s="117">
        <v>4207.769632944417</v>
      </c>
      <c r="C46" s="117">
        <v>4574.1721302871101</v>
      </c>
      <c r="D46" s="44"/>
      <c r="E46" s="117">
        <v>3458.3854670190476</v>
      </c>
      <c r="F46" s="44"/>
      <c r="G46" s="43"/>
      <c r="H46" s="117">
        <v>12188.351304065465</v>
      </c>
      <c r="I46" s="117">
        <v>8723.9057339768915</v>
      </c>
      <c r="J46" s="118">
        <v>0.39712093135023663</v>
      </c>
      <c r="K46" s="43"/>
      <c r="L46" s="117">
        <v>1189.2433700000001</v>
      </c>
      <c r="M46" s="117">
        <v>1540.9229800000003</v>
      </c>
      <c r="N46" s="117">
        <v>1419.5672536897798</v>
      </c>
      <c r="O46" s="117">
        <v>4574.1721302871101</v>
      </c>
      <c r="P46" s="117">
        <v>1688.6867000000002</v>
      </c>
      <c r="Q46" s="117">
        <v>2833.5095041019995</v>
      </c>
      <c r="R46" s="117">
        <v>3458.3854670190476</v>
      </c>
      <c r="S46" s="43">
        <v>4207.769632944417</v>
      </c>
      <c r="T46" s="43"/>
      <c r="U46" s="117">
        <v>3076</v>
      </c>
      <c r="V46" s="117">
        <v>4912</v>
      </c>
      <c r="W46" s="117">
        <v>8723.9057339768915</v>
      </c>
    </row>
    <row r="47" spans="1:23" s="57" customFormat="1" ht="12" hidden="1" outlineLevel="1" x14ac:dyDescent="0.4">
      <c r="A47" s="116" t="s">
        <v>193</v>
      </c>
      <c r="B47" s="117">
        <v>6973.1009000000004</v>
      </c>
      <c r="C47" s="117">
        <v>163.25415999999998</v>
      </c>
      <c r="D47" s="44"/>
      <c r="E47" s="117">
        <v>4077.1397200000001</v>
      </c>
      <c r="F47" s="44"/>
      <c r="G47" s="43"/>
      <c r="H47" s="117">
        <v>11191.724610000001</v>
      </c>
      <c r="I47" s="117">
        <v>265.25017000000003</v>
      </c>
      <c r="J47" s="118">
        <v>41.193091186331756</v>
      </c>
      <c r="K47" s="43"/>
      <c r="L47" s="117">
        <v>43.356740000000002</v>
      </c>
      <c r="M47" s="117">
        <v>36.167950000000005</v>
      </c>
      <c r="N47" s="117">
        <v>22.471319999999999</v>
      </c>
      <c r="O47" s="117">
        <v>163.25415999999998</v>
      </c>
      <c r="P47" s="117">
        <v>69.710939999999994</v>
      </c>
      <c r="Q47" s="117">
        <v>71.773049999999998</v>
      </c>
      <c r="R47" s="117">
        <v>4077.1397200000001</v>
      </c>
      <c r="S47" s="43">
        <v>6973.1009000000004</v>
      </c>
      <c r="T47" s="43"/>
      <c r="U47" s="117"/>
      <c r="V47" s="117">
        <v>130</v>
      </c>
      <c r="W47" s="117">
        <v>265.25017000000003</v>
      </c>
    </row>
    <row r="48" spans="1:23" s="46" customFormat="1" ht="12" hidden="1" outlineLevel="1" x14ac:dyDescent="0.4">
      <c r="A48" s="116" t="s">
        <v>194</v>
      </c>
      <c r="B48" s="117">
        <v>1409.0577068756027</v>
      </c>
      <c r="C48" s="117">
        <v>141.35449999999997</v>
      </c>
      <c r="D48" s="44"/>
      <c r="E48" s="117">
        <v>36.289569999999991</v>
      </c>
      <c r="F48" s="44"/>
      <c r="G48" s="43"/>
      <c r="H48" s="117">
        <v>1599.4525229831627</v>
      </c>
      <c r="I48" s="117">
        <v>325.35002000000003</v>
      </c>
      <c r="J48" s="118">
        <v>3.9160978166934264</v>
      </c>
      <c r="K48" s="43"/>
      <c r="L48" s="117">
        <v>101.81142000000006</v>
      </c>
      <c r="M48" s="117">
        <v>75.515199999999993</v>
      </c>
      <c r="N48" s="117">
        <v>6.6689000000000007</v>
      </c>
      <c r="O48" s="117">
        <v>141.35449999999997</v>
      </c>
      <c r="P48" s="117">
        <v>108.31669000000008</v>
      </c>
      <c r="Q48" s="117">
        <v>45.788556107559955</v>
      </c>
      <c r="R48" s="117">
        <v>36.289569999999991</v>
      </c>
      <c r="S48" s="43">
        <v>1409.0577068756027</v>
      </c>
      <c r="T48" s="43"/>
      <c r="U48" s="117">
        <v>1242</v>
      </c>
      <c r="V48" s="117">
        <v>604</v>
      </c>
      <c r="W48" s="117">
        <v>325.35002000000003</v>
      </c>
    </row>
    <row r="49" spans="1:23" s="46" customFormat="1" ht="12" hidden="1" outlineLevel="1" x14ac:dyDescent="0.4">
      <c r="A49" s="159" t="s">
        <v>195</v>
      </c>
      <c r="B49" s="120">
        <v>26716.832343340884</v>
      </c>
      <c r="C49" s="120">
        <v>5926.9617853502868</v>
      </c>
      <c r="D49" s="49"/>
      <c r="E49" s="120">
        <v>19012.068453411001</v>
      </c>
      <c r="F49" s="49"/>
      <c r="G49" s="43"/>
      <c r="H49" s="120">
        <v>94846.649055250804</v>
      </c>
      <c r="I49" s="120">
        <v>51301.863591781454</v>
      </c>
      <c r="J49" s="121">
        <v>0.84879539289183281</v>
      </c>
      <c r="K49" s="43"/>
      <c r="L49" s="120">
        <v>20725.518138712519</v>
      </c>
      <c r="M49" s="120">
        <v>7632.885519999998</v>
      </c>
      <c r="N49" s="120">
        <v>17016.498147718652</v>
      </c>
      <c r="O49" s="120">
        <v>5926.9617853502868</v>
      </c>
      <c r="P49" s="120">
        <v>11437.72344843706</v>
      </c>
      <c r="Q49" s="120">
        <v>37680.024810061856</v>
      </c>
      <c r="R49" s="120">
        <v>19012.068453411001</v>
      </c>
      <c r="S49" s="43">
        <v>26716.832343340884</v>
      </c>
      <c r="T49" s="43"/>
      <c r="U49" s="120">
        <v>11712</v>
      </c>
      <c r="V49" s="120">
        <v>15326</v>
      </c>
      <c r="W49" s="120">
        <v>51301.863591781454</v>
      </c>
    </row>
    <row r="50" spans="1:23" s="51" customFormat="1" ht="12" hidden="1" outlineLevel="1" x14ac:dyDescent="0.4">
      <c r="A50" s="116" t="s">
        <v>190</v>
      </c>
      <c r="B50" s="117">
        <v>-17848.264849999992</v>
      </c>
      <c r="C50" s="117">
        <v>-3596.6557505052688</v>
      </c>
      <c r="D50" s="44"/>
      <c r="E50" s="117">
        <v>-6988.2487342888871</v>
      </c>
      <c r="F50" s="44"/>
      <c r="G50" s="43"/>
      <c r="H50" s="117">
        <v>-41478.832661452208</v>
      </c>
      <c r="I50" s="117">
        <v>-21370.161779713555</v>
      </c>
      <c r="J50" s="118">
        <v>0.94096952044731741</v>
      </c>
      <c r="K50" s="43"/>
      <c r="L50" s="117">
        <v>-10009.128659999997</v>
      </c>
      <c r="M50" s="117">
        <v>-3514.0925799999973</v>
      </c>
      <c r="N50" s="117">
        <v>-4250.2847892082909</v>
      </c>
      <c r="O50" s="117">
        <v>-3596.6557505052688</v>
      </c>
      <c r="P50" s="117">
        <v>-11196.99841</v>
      </c>
      <c r="Q50" s="117">
        <v>-5445.3206671633325</v>
      </c>
      <c r="R50" s="117">
        <v>-6988.2487342888871</v>
      </c>
      <c r="S50" s="43">
        <v>-17848.264849999992</v>
      </c>
      <c r="T50" s="43"/>
      <c r="U50" s="117">
        <v>-16532</v>
      </c>
      <c r="V50" s="117">
        <v>-16321</v>
      </c>
      <c r="W50" s="117">
        <v>-21350.161779713555</v>
      </c>
    </row>
    <row r="51" spans="1:23" s="57" customFormat="1" ht="12" hidden="1" outlineLevel="1" x14ac:dyDescent="0.4">
      <c r="A51" s="116" t="s">
        <v>191</v>
      </c>
      <c r="B51" s="117">
        <v>2904.8505100000002</v>
      </c>
      <c r="C51" s="117">
        <v>0</v>
      </c>
      <c r="D51" s="44"/>
      <c r="E51" s="117">
        <v>-8495.6322299999974</v>
      </c>
      <c r="F51" s="44"/>
      <c r="G51" s="43"/>
      <c r="H51" s="117">
        <v>-20468.372179999995</v>
      </c>
      <c r="I51" s="117">
        <v>0</v>
      </c>
      <c r="J51" s="118" t="s">
        <v>144</v>
      </c>
      <c r="K51" s="43"/>
      <c r="L51" s="117">
        <v>0</v>
      </c>
      <c r="M51" s="117">
        <v>0</v>
      </c>
      <c r="N51" s="117">
        <v>0</v>
      </c>
      <c r="O51" s="117">
        <v>0</v>
      </c>
      <c r="P51" s="117">
        <v>-360.15298000000075</v>
      </c>
      <c r="Q51" s="117">
        <v>-14517.437479999999</v>
      </c>
      <c r="R51" s="117">
        <v>-8495.6322299999974</v>
      </c>
      <c r="S51" s="43">
        <v>2904.8505100000002</v>
      </c>
      <c r="T51" s="43"/>
      <c r="U51" s="117">
        <v>-2986</v>
      </c>
      <c r="V51" s="117" t="s">
        <v>204</v>
      </c>
      <c r="W51" s="117">
        <v>0</v>
      </c>
    </row>
    <row r="52" spans="1:23" s="57" customFormat="1" ht="12" hidden="1" outlineLevel="1" x14ac:dyDescent="0.4">
      <c r="A52" s="116" t="s">
        <v>196</v>
      </c>
      <c r="B52" s="117">
        <v>-16712.824339999996</v>
      </c>
      <c r="C52" s="117">
        <v>-3875.919689999997</v>
      </c>
      <c r="D52" s="44"/>
      <c r="E52" s="117">
        <v>-12361.361149999999</v>
      </c>
      <c r="F52" s="44"/>
      <c r="G52" s="43"/>
      <c r="H52" s="117">
        <v>-52901.363039999997</v>
      </c>
      <c r="I52" s="117">
        <v>-50388.001500000035</v>
      </c>
      <c r="J52" s="118">
        <v>4.9880159267677193E-2</v>
      </c>
      <c r="K52" s="43"/>
      <c r="L52" s="117">
        <v>-25401.762270000043</v>
      </c>
      <c r="M52" s="117">
        <v>-11054.019830000001</v>
      </c>
      <c r="N52" s="117">
        <v>-10056.299709999999</v>
      </c>
      <c r="O52" s="117">
        <v>-3875.919689999997</v>
      </c>
      <c r="P52" s="117">
        <v>-10838.815319999998</v>
      </c>
      <c r="Q52" s="117">
        <v>-12988.362229999999</v>
      </c>
      <c r="R52" s="117">
        <v>-12361.361149999999</v>
      </c>
      <c r="S52" s="43">
        <v>-16712.824339999996</v>
      </c>
      <c r="T52" s="43"/>
      <c r="U52" s="117">
        <v>-4450</v>
      </c>
      <c r="V52" s="117">
        <v>-24106</v>
      </c>
      <c r="W52" s="117">
        <v>-50288.001500000035</v>
      </c>
    </row>
    <row r="53" spans="1:23" ht="12" hidden="1" outlineLevel="1" x14ac:dyDescent="0.4">
      <c r="A53" s="116" t="s">
        <v>197</v>
      </c>
      <c r="B53" s="117">
        <v>-768.03729999999996</v>
      </c>
      <c r="C53" s="117">
        <v>-1019.9552899999998</v>
      </c>
      <c r="D53" s="44"/>
      <c r="E53" s="117">
        <v>-946.78948000000003</v>
      </c>
      <c r="F53" s="44"/>
      <c r="G53" s="43"/>
      <c r="H53" s="117">
        <v>-3979.3125199999995</v>
      </c>
      <c r="I53" s="117">
        <v>-4147.6868999999997</v>
      </c>
      <c r="J53" s="118">
        <v>-4.0594766205713451E-2</v>
      </c>
      <c r="K53" s="43"/>
      <c r="L53" s="117">
        <v>-1143.4329599999999</v>
      </c>
      <c r="M53" s="117">
        <v>-1164.7360900000001</v>
      </c>
      <c r="N53" s="117">
        <v>-819.56255999999996</v>
      </c>
      <c r="O53" s="117">
        <v>-1019.9552899999998</v>
      </c>
      <c r="P53" s="117">
        <v>-1200.0524999999998</v>
      </c>
      <c r="Q53" s="117">
        <v>-1064.4332399999998</v>
      </c>
      <c r="R53" s="117">
        <v>-946.78948000000003</v>
      </c>
      <c r="S53" s="43">
        <v>-768.03729999999996</v>
      </c>
      <c r="T53" s="43"/>
      <c r="U53" s="117" t="s">
        <v>204</v>
      </c>
      <c r="V53" s="117" t="s">
        <v>204</v>
      </c>
      <c r="W53" s="117">
        <v>-4147.6868999999997</v>
      </c>
    </row>
    <row r="54" spans="1:23" ht="12" hidden="1" outlineLevel="1" x14ac:dyDescent="0.4">
      <c r="A54" s="116" t="s">
        <v>198</v>
      </c>
      <c r="B54" s="117">
        <v>-70.352092422500007</v>
      </c>
      <c r="C54" s="117">
        <v>-94.77142000000002</v>
      </c>
      <c r="D54" s="44"/>
      <c r="E54" s="117">
        <v>-111.03971</v>
      </c>
      <c r="F54" s="44"/>
      <c r="G54" s="43"/>
      <c r="H54" s="117">
        <v>-420.73850242250001</v>
      </c>
      <c r="I54" s="117">
        <v>-866.29081000000019</v>
      </c>
      <c r="J54" s="118">
        <v>-0.514321867938897</v>
      </c>
      <c r="K54" s="43"/>
      <c r="L54" s="117">
        <v>-315.54896000000008</v>
      </c>
      <c r="M54" s="117">
        <v>-281.84670000000006</v>
      </c>
      <c r="N54" s="117">
        <v>-174.12372999999997</v>
      </c>
      <c r="O54" s="117">
        <v>-94.77142000000002</v>
      </c>
      <c r="P54" s="117">
        <v>-131.34932000000003</v>
      </c>
      <c r="Q54" s="117">
        <v>-107.99737999999999</v>
      </c>
      <c r="R54" s="117">
        <v>-111.03971</v>
      </c>
      <c r="S54" s="43">
        <v>-70.352092422500007</v>
      </c>
      <c r="T54" s="43"/>
      <c r="U54" s="117">
        <v>-1749</v>
      </c>
      <c r="V54" s="117">
        <v>-880</v>
      </c>
      <c r="W54" s="117">
        <v>-866.29081000000019</v>
      </c>
    </row>
    <row r="55" spans="1:23" ht="12" hidden="1" outlineLevel="2" x14ac:dyDescent="0.4">
      <c r="A55" s="116" t="s">
        <v>199</v>
      </c>
      <c r="B55" s="117">
        <v>0</v>
      </c>
      <c r="C55" s="117">
        <v>0</v>
      </c>
      <c r="D55" s="44"/>
      <c r="E55" s="117">
        <v>0</v>
      </c>
      <c r="F55" s="44"/>
      <c r="G55" s="43"/>
      <c r="H55" s="117">
        <v>0</v>
      </c>
      <c r="I55" s="117">
        <v>0</v>
      </c>
      <c r="J55" s="118" t="s">
        <v>144</v>
      </c>
      <c r="K55" s="43"/>
      <c r="L55" s="117"/>
      <c r="M55" s="117"/>
      <c r="N55" s="117"/>
      <c r="O55" s="117"/>
      <c r="P55" s="117"/>
      <c r="Q55" s="117"/>
      <c r="R55" s="117"/>
      <c r="S55" s="43"/>
      <c r="T55" s="43"/>
      <c r="U55" s="117">
        <v>-1162</v>
      </c>
      <c r="V55" s="117">
        <v>-244</v>
      </c>
      <c r="W55" s="117">
        <v>0</v>
      </c>
    </row>
    <row r="56" spans="1:23" ht="12" hidden="1" outlineLevel="1" x14ac:dyDescent="0.4">
      <c r="A56" s="116" t="s">
        <v>200</v>
      </c>
      <c r="B56" s="117">
        <v>-391.34728999999993</v>
      </c>
      <c r="C56" s="117">
        <v>-1287.3526000000002</v>
      </c>
      <c r="D56" s="44"/>
      <c r="E56" s="117">
        <v>-289.78129000000001</v>
      </c>
      <c r="F56" s="44"/>
      <c r="G56" s="43"/>
      <c r="H56" s="117">
        <v>-2253.3215599999994</v>
      </c>
      <c r="I56" s="117">
        <v>-4434.5975300000009</v>
      </c>
      <c r="J56" s="118">
        <v>-0.49187687388623091</v>
      </c>
      <c r="K56" s="43"/>
      <c r="L56" s="117">
        <v>-1632.1572000000001</v>
      </c>
      <c r="M56" s="117">
        <v>-858.92794000000004</v>
      </c>
      <c r="N56" s="117">
        <v>-656.15979000000016</v>
      </c>
      <c r="O56" s="117">
        <v>-1287.3526000000002</v>
      </c>
      <c r="P56" s="117">
        <v>-1157.9626699999997</v>
      </c>
      <c r="Q56" s="117">
        <v>-414.23030999999997</v>
      </c>
      <c r="R56" s="117">
        <v>-289.78129000000001</v>
      </c>
      <c r="S56" s="43">
        <v>-391.34728999999993</v>
      </c>
      <c r="T56" s="43"/>
      <c r="U56" s="117">
        <v>-2228</v>
      </c>
      <c r="V56" s="117">
        <v>-5618</v>
      </c>
      <c r="W56" s="117">
        <v>-4434.5975300000009</v>
      </c>
    </row>
    <row r="57" spans="1:23" ht="12" hidden="1" outlineLevel="1" x14ac:dyDescent="0.4">
      <c r="A57" s="116" t="s">
        <v>201</v>
      </c>
      <c r="B57" s="117">
        <v>-884.33186776813125</v>
      </c>
      <c r="C57" s="117">
        <v>-320.6753100000002</v>
      </c>
      <c r="D57" s="44"/>
      <c r="E57" s="117">
        <v>-408.7578507338302</v>
      </c>
      <c r="F57" s="44"/>
      <c r="G57" s="43"/>
      <c r="H57" s="117">
        <v>-2390.5264923986324</v>
      </c>
      <c r="I57" s="117">
        <v>-1243.4704300000003</v>
      </c>
      <c r="J57" s="118">
        <v>0.92246348182049798</v>
      </c>
      <c r="K57" s="43"/>
      <c r="L57" s="117">
        <v>-222.96031999999997</v>
      </c>
      <c r="M57" s="117">
        <v>-277.29696999999999</v>
      </c>
      <c r="N57" s="117">
        <v>-422.5378300000001</v>
      </c>
      <c r="O57" s="117">
        <v>-320.6753100000002</v>
      </c>
      <c r="P57" s="117">
        <v>-510.10415985774341</v>
      </c>
      <c r="Q57" s="117">
        <v>-587.33261403892732</v>
      </c>
      <c r="R57" s="117">
        <v>-408.7578507338302</v>
      </c>
      <c r="S57" s="43">
        <v>-884.33186776813125</v>
      </c>
      <c r="T57" s="43"/>
      <c r="U57" s="117">
        <v>-908</v>
      </c>
      <c r="V57" s="117">
        <v>-535</v>
      </c>
      <c r="W57" s="117">
        <v>-1263.4704299999999</v>
      </c>
    </row>
    <row r="58" spans="1:23" ht="12" hidden="1" outlineLevel="1" x14ac:dyDescent="0.4">
      <c r="A58" s="116" t="s">
        <v>202</v>
      </c>
      <c r="B58" s="117">
        <v>-4575.9036378424607</v>
      </c>
      <c r="C58" s="117">
        <v>98.560079999999829</v>
      </c>
      <c r="D58" s="44"/>
      <c r="E58" s="117">
        <v>-3198.3167580144932</v>
      </c>
      <c r="F58" s="44"/>
      <c r="G58" s="43"/>
      <c r="H58" s="117">
        <v>-11146.886464129129</v>
      </c>
      <c r="I58" s="117">
        <v>-865.46376000000043</v>
      </c>
      <c r="J58" s="118">
        <v>11.879668657794664</v>
      </c>
      <c r="K58" s="43"/>
      <c r="L58" s="117">
        <v>-325.80303000000004</v>
      </c>
      <c r="M58" s="117">
        <v>347.57269999999977</v>
      </c>
      <c r="N58" s="117">
        <v>-985.79350999999997</v>
      </c>
      <c r="O58" s="117">
        <v>98.560079999999829</v>
      </c>
      <c r="P58" s="117">
        <v>-603.57607976550992</v>
      </c>
      <c r="Q58" s="117">
        <v>-2769.0899885066665</v>
      </c>
      <c r="R58" s="117">
        <v>-3198.3167580144932</v>
      </c>
      <c r="S58" s="43">
        <v>-4575.9036378424607</v>
      </c>
      <c r="T58" s="43"/>
      <c r="U58" s="117">
        <v>-279</v>
      </c>
      <c r="V58" s="117">
        <v>-171</v>
      </c>
      <c r="W58" s="117">
        <v>-965.46376000000043</v>
      </c>
    </row>
    <row r="59" spans="1:23" ht="12" hidden="1" outlineLevel="1" x14ac:dyDescent="0.4">
      <c r="A59" s="159" t="s">
        <v>203</v>
      </c>
      <c r="B59" s="120">
        <v>-38346.210868033086</v>
      </c>
      <c r="C59" s="120">
        <v>-10096.769980505265</v>
      </c>
      <c r="D59" s="49"/>
      <c r="E59" s="120">
        <v>-32799.927203037209</v>
      </c>
      <c r="F59" s="49"/>
      <c r="G59" s="43"/>
      <c r="H59" s="120">
        <v>-135039.35342040248</v>
      </c>
      <c r="I59" s="120">
        <v>-83315.672709713603</v>
      </c>
      <c r="J59" s="121">
        <v>0.62081573644496912</v>
      </c>
      <c r="K59" s="43"/>
      <c r="L59" s="120">
        <v>-39050.793400000039</v>
      </c>
      <c r="M59" s="120">
        <v>-16803.347409999998</v>
      </c>
      <c r="N59" s="120">
        <v>-17364.761919208289</v>
      </c>
      <c r="O59" s="120">
        <v>-10096.769980505265</v>
      </c>
      <c r="P59" s="120">
        <v>-25999.011439623253</v>
      </c>
      <c r="Q59" s="120">
        <v>-37894.203909708922</v>
      </c>
      <c r="R59" s="120">
        <v>-32799.927203037209</v>
      </c>
      <c r="S59" s="43">
        <v>-38346.210868033086</v>
      </c>
      <c r="T59" s="43"/>
      <c r="U59" s="120">
        <v>-30294</v>
      </c>
      <c r="V59" s="120">
        <v>-47875</v>
      </c>
      <c r="W59" s="120">
        <v>-83315.672709713603</v>
      </c>
    </row>
    <row r="60" spans="1:23" ht="12" collapsed="1" x14ac:dyDescent="0.4">
      <c r="A60" s="116" t="s">
        <v>65</v>
      </c>
      <c r="B60" s="117">
        <v>-11629.378524692202</v>
      </c>
      <c r="C60" s="117">
        <v>-4169.8081951549784</v>
      </c>
      <c r="D60" s="44">
        <v>1.7889480715695067</v>
      </c>
      <c r="E60" s="117">
        <v>-13787.858749626208</v>
      </c>
      <c r="F60" s="44">
        <v>-0.1565493427318817</v>
      </c>
      <c r="G60" s="43"/>
      <c r="H60" s="117">
        <v>-40192.704365151672</v>
      </c>
      <c r="I60" s="117">
        <v>-32013.809117932135</v>
      </c>
      <c r="J60" s="118">
        <v>0.2554802278320023</v>
      </c>
      <c r="K60" s="43"/>
      <c r="L60" s="117">
        <v>-18325.275261287519</v>
      </c>
      <c r="M60" s="117">
        <v>-9170.4618900000005</v>
      </c>
      <c r="N60" s="117">
        <v>-348.26377148963729</v>
      </c>
      <c r="O60" s="117">
        <v>-4169.8081951549784</v>
      </c>
      <c r="P60" s="117">
        <v>-14561.287991186193</v>
      </c>
      <c r="Q60" s="117">
        <v>-214.17909964706632</v>
      </c>
      <c r="R60" s="117">
        <v>-13787.858749626208</v>
      </c>
      <c r="S60" s="43">
        <v>-11629.378524692202</v>
      </c>
      <c r="T60" s="43"/>
      <c r="U60" s="117">
        <v>-18581.924960000004</v>
      </c>
      <c r="V60" s="117">
        <v>-32549.049652057631</v>
      </c>
      <c r="W60" s="117">
        <v>-32013.809117932149</v>
      </c>
    </row>
    <row r="61" spans="1:23" ht="12" x14ac:dyDescent="0.4">
      <c r="A61" s="116" t="s">
        <v>69</v>
      </c>
      <c r="B61" s="117">
        <v>-1297.0139096386924</v>
      </c>
      <c r="C61" s="117">
        <v>-10365.009157548333</v>
      </c>
      <c r="D61" s="44">
        <v>-0.87486611059150488</v>
      </c>
      <c r="E61" s="117">
        <v>-8099.2800000000007</v>
      </c>
      <c r="F61" s="44">
        <v>-0.8398605913564301</v>
      </c>
      <c r="G61" s="43"/>
      <c r="H61" s="117">
        <v>-21852.335599638689</v>
      </c>
      <c r="I61" s="117">
        <v>-20693.389377548338</v>
      </c>
      <c r="J61" s="118">
        <v>5.6005625803754011E-2</v>
      </c>
      <c r="K61" s="43"/>
      <c r="L61" s="117">
        <v>-1158.0777900000026</v>
      </c>
      <c r="M61" s="117">
        <v>-2482.5733100000002</v>
      </c>
      <c r="N61" s="117">
        <v>-6687.7291199999991</v>
      </c>
      <c r="O61" s="117">
        <v>-10365.009157548333</v>
      </c>
      <c r="P61" s="117">
        <v>-2090.8679099999995</v>
      </c>
      <c r="Q61" s="117">
        <v>-10365.173779999997</v>
      </c>
      <c r="R61" s="117">
        <v>-8099.2800000000007</v>
      </c>
      <c r="S61" s="43">
        <v>-1297.0139096386924</v>
      </c>
      <c r="T61" s="43"/>
      <c r="U61" s="117">
        <v>-6799</v>
      </c>
      <c r="V61" s="117">
        <v>-469.88692409495502</v>
      </c>
      <c r="W61" s="117">
        <v>-20693.389377548334</v>
      </c>
    </row>
    <row r="62" spans="1:23" ht="12" x14ac:dyDescent="0.4">
      <c r="A62" s="124" t="s">
        <v>49</v>
      </c>
      <c r="B62" s="125">
        <v>24179.921481859539</v>
      </c>
      <c r="C62" s="125">
        <v>28174.039731821751</v>
      </c>
      <c r="D62" s="55">
        <v>-0.14176590535048383</v>
      </c>
      <c r="E62" s="125">
        <v>12100.323392171078</v>
      </c>
      <c r="F62" s="55">
        <v>0.99828721086115557</v>
      </c>
      <c r="G62" s="43"/>
      <c r="H62" s="125">
        <v>72453.532912933209</v>
      </c>
      <c r="I62" s="125">
        <v>70586.843269602017</v>
      </c>
      <c r="J62" s="126">
        <v>2.6445291457523945E-2</v>
      </c>
      <c r="K62" s="43"/>
      <c r="L62" s="125">
        <v>7423.3939435545108</v>
      </c>
      <c r="M62" s="125">
        <v>11143.648465186268</v>
      </c>
      <c r="N62" s="125">
        <v>23845.761129039493</v>
      </c>
      <c r="O62" s="125">
        <v>28174.039731821751</v>
      </c>
      <c r="P62" s="125">
        <v>9450.4759493199363</v>
      </c>
      <c r="Q62" s="125">
        <v>26722.812089582661</v>
      </c>
      <c r="R62" s="125">
        <v>12100.323392171078</v>
      </c>
      <c r="S62" s="43">
        <v>24179.921481859539</v>
      </c>
      <c r="T62" s="43"/>
      <c r="U62" s="125">
        <v>28057.425340000038</v>
      </c>
      <c r="V62" s="125">
        <v>19977.358490964387</v>
      </c>
      <c r="W62" s="125">
        <v>70586.843269602105</v>
      </c>
    </row>
    <row r="63" spans="1:23" ht="12" x14ac:dyDescent="0.3">
      <c r="A63" s="127" t="s">
        <v>74</v>
      </c>
      <c r="B63" s="128">
        <v>8.7567769285693764E-2</v>
      </c>
      <c r="C63" s="128">
        <v>0.13316250250592143</v>
      </c>
      <c r="D63" s="30">
        <v>-4.5999999999999996</v>
      </c>
      <c r="E63" s="128">
        <v>4.1987922372859574E-2</v>
      </c>
      <c r="F63" s="129">
        <v>4.5999999999999996</v>
      </c>
      <c r="G63" s="43"/>
      <c r="H63" s="128">
        <v>6.793057008103083E-2</v>
      </c>
      <c r="I63" s="128">
        <v>9.8304191456140139E-2</v>
      </c>
      <c r="J63" s="112">
        <v>-3</v>
      </c>
      <c r="K63" s="43"/>
      <c r="L63" s="128">
        <v>5.00831265897086E-2</v>
      </c>
      <c r="M63" s="128">
        <v>6.9567525075735839E-2</v>
      </c>
      <c r="N63" s="128">
        <v>0.12039504974978954</v>
      </c>
      <c r="O63" s="128">
        <v>0.13316250250592143</v>
      </c>
      <c r="P63" s="128">
        <v>4.1892130942941017E-2</v>
      </c>
      <c r="Q63" s="128">
        <v>9.658468989297507E-2</v>
      </c>
      <c r="R63" s="128">
        <v>4.1987922372859574E-2</v>
      </c>
      <c r="S63" s="43">
        <v>8.7567769285693764E-2</v>
      </c>
      <c r="T63" s="43"/>
      <c r="U63" s="128">
        <v>7.5517380119288657E-2</v>
      </c>
      <c r="V63" s="128">
        <v>3.9436129023039328E-2</v>
      </c>
      <c r="W63" s="128">
        <v>9.830419145614025E-2</v>
      </c>
    </row>
    <row r="64" spans="1:23" ht="8.4" customHeight="1" x14ac:dyDescent="0.4">
      <c r="A64" s="116"/>
      <c r="B64" s="133"/>
      <c r="C64" s="133"/>
      <c r="D64" s="133"/>
      <c r="E64" s="43"/>
      <c r="F64" s="133"/>
      <c r="G64" s="43"/>
      <c r="H64" s="134"/>
      <c r="I64" s="134"/>
      <c r="J64" s="135" t="s">
        <v>124</v>
      </c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</row>
    <row r="65" spans="1:23" ht="12" x14ac:dyDescent="0.4">
      <c r="A65" s="116" t="s">
        <v>134</v>
      </c>
      <c r="B65" s="117">
        <v>150.7327536</v>
      </c>
      <c r="C65" s="117">
        <v>1415.6415966</v>
      </c>
      <c r="D65" s="44">
        <v>-0.89352336498021778</v>
      </c>
      <c r="E65" s="117">
        <v>3823.8754224000004</v>
      </c>
      <c r="F65" s="44">
        <v>-0.96058115473191996</v>
      </c>
      <c r="G65" s="43"/>
      <c r="H65" s="117">
        <v>4261.8750089055256</v>
      </c>
      <c r="I65" s="117">
        <v>7743.908389799999</v>
      </c>
      <c r="J65" s="118">
        <v>-0.4496480595613559</v>
      </c>
      <c r="K65" s="43"/>
      <c r="L65" s="117">
        <v>2610.1307099999985</v>
      </c>
      <c r="M65" s="117">
        <v>2202.8707799999997</v>
      </c>
      <c r="N65" s="117">
        <v>1515.2653031999998</v>
      </c>
      <c r="O65" s="117">
        <v>1415.6415966</v>
      </c>
      <c r="P65" s="117">
        <v>1762.7113968147091</v>
      </c>
      <c r="Q65" s="117">
        <v>-1475.4445639091837</v>
      </c>
      <c r="R65" s="117">
        <v>3823.8754224000004</v>
      </c>
      <c r="S65" s="43">
        <v>150.7327536</v>
      </c>
      <c r="T65" s="43"/>
      <c r="U65" s="117">
        <v>469.25999999999846</v>
      </c>
      <c r="V65" s="160">
        <v>2625.4799999999996</v>
      </c>
      <c r="W65" s="117">
        <v>7743.908389799999</v>
      </c>
    </row>
    <row r="66" spans="1:23" ht="12" x14ac:dyDescent="0.4">
      <c r="A66" s="124" t="s">
        <v>52</v>
      </c>
      <c r="B66" s="125">
        <v>24330.654235459631</v>
      </c>
      <c r="C66" s="125">
        <v>29589.68132842171</v>
      </c>
      <c r="D66" s="55">
        <v>-0.17773179219441737</v>
      </c>
      <c r="E66" s="125">
        <v>15924.198814571155</v>
      </c>
      <c r="F66" s="55">
        <v>0.5279044502506649</v>
      </c>
      <c r="G66" s="43"/>
      <c r="H66" s="125">
        <v>76715.407921839011</v>
      </c>
      <c r="I66" s="125">
        <v>78330.751659401896</v>
      </c>
      <c r="J66" s="126">
        <v>-2.0622089069012528E-2</v>
      </c>
      <c r="K66" s="43"/>
      <c r="L66" s="125">
        <v>10033.524653554483</v>
      </c>
      <c r="M66" s="125">
        <v>13346.519245186255</v>
      </c>
      <c r="N66" s="125">
        <v>25361.026432239443</v>
      </c>
      <c r="O66" s="125">
        <v>29589.68132842171</v>
      </c>
      <c r="P66" s="125">
        <v>11213.187346134717</v>
      </c>
      <c r="Q66" s="125">
        <v>25247.367525673511</v>
      </c>
      <c r="R66" s="125">
        <v>15924.198814571155</v>
      </c>
      <c r="S66" s="43">
        <v>24330.654235459631</v>
      </c>
      <c r="T66" s="43"/>
      <c r="U66" s="125">
        <v>28526.685340000036</v>
      </c>
      <c r="V66" s="125">
        <v>22602.838490964386</v>
      </c>
      <c r="W66" s="125">
        <v>78330.751659401896</v>
      </c>
    </row>
    <row r="67" spans="1:23" ht="12" x14ac:dyDescent="0.3">
      <c r="A67" s="127" t="s">
        <v>75</v>
      </c>
      <c r="B67" s="128">
        <v>8.8113649097625854E-2</v>
      </c>
      <c r="C67" s="128">
        <v>0.13985342718158347</v>
      </c>
      <c r="D67" s="30">
        <v>-5.2</v>
      </c>
      <c r="E67" s="128">
        <v>5.5256706949567691E-2</v>
      </c>
      <c r="F67" s="129">
        <f>IFERROR(ROUND(($B67-E67)*100,1),"")</f>
        <v>3.3</v>
      </c>
      <c r="G67" s="43"/>
      <c r="H67" s="128">
        <v>7.1926394540232474E-2</v>
      </c>
      <c r="I67" s="128">
        <v>0.10908890171810946</v>
      </c>
      <c r="J67" s="112">
        <v>-3.7</v>
      </c>
      <c r="K67" s="43"/>
      <c r="L67" s="128">
        <v>6.7692795126580135E-2</v>
      </c>
      <c r="M67" s="128">
        <v>8.3319598169661557E-2</v>
      </c>
      <c r="N67" s="128">
        <v>0.12804548458286866</v>
      </c>
      <c r="O67" s="128">
        <v>0.13985342718158347</v>
      </c>
      <c r="P67" s="128">
        <v>4.9705889429389853E-2</v>
      </c>
      <c r="Q67" s="128">
        <v>9.1251966855380021E-2</v>
      </c>
      <c r="R67" s="128">
        <v>5.5256706949567691E-2</v>
      </c>
      <c r="S67" s="43">
        <v>8.8113649097625854E-2</v>
      </c>
      <c r="T67" s="43"/>
      <c r="U67" s="128">
        <v>7.6780407120709784E-2</v>
      </c>
      <c r="V67" s="128">
        <v>4.461893475154638E-2</v>
      </c>
      <c r="W67" s="128">
        <v>0.10908890171810945</v>
      </c>
    </row>
    <row r="69" spans="1:23" x14ac:dyDescent="0.4">
      <c r="J69" s="62"/>
    </row>
    <row r="70" spans="1:23" x14ac:dyDescent="0.4">
      <c r="J70" s="62"/>
    </row>
    <row r="71" spans="1:23" x14ac:dyDescent="0.4">
      <c r="J71" s="62"/>
    </row>
    <row r="72" spans="1:23" x14ac:dyDescent="0.4">
      <c r="J72" s="62"/>
    </row>
    <row r="73" spans="1:23" x14ac:dyDescent="0.4">
      <c r="J73" s="62"/>
    </row>
    <row r="74" spans="1:23" x14ac:dyDescent="0.4">
      <c r="J74" s="62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E3067-A84E-4FE7-9F2C-C1B430B5A741}">
  <sheetPr>
    <tabColor theme="1"/>
  </sheetPr>
  <dimension ref="A1:U40"/>
  <sheetViews>
    <sheetView showGridLines="0" zoomScaleNormal="100" workbookViewId="0">
      <selection activeCell="A2" sqref="A2"/>
    </sheetView>
  </sheetViews>
  <sheetFormatPr defaultColWidth="9" defaultRowHeight="10.8" x14ac:dyDescent="0.4"/>
  <cols>
    <col min="1" max="1" width="41.5" style="62" customWidth="1"/>
    <col min="2" max="6" width="8.08203125" style="62" customWidth="1"/>
    <col min="7" max="7" width="1" style="62" customWidth="1"/>
    <col min="8" max="9" width="8.08203125" style="62" customWidth="1"/>
    <col min="10" max="10" width="8.08203125" style="63" customWidth="1"/>
    <col min="11" max="11" width="1" style="62" customWidth="1"/>
    <col min="12" max="19" width="8.08203125" style="62" customWidth="1"/>
    <col min="20" max="20" width="1" style="62" customWidth="1"/>
    <col min="21" max="21" width="8.08203125" style="62" customWidth="1"/>
    <col min="22" max="22" width="6.9140625" style="62" customWidth="1"/>
    <col min="23" max="16384" width="9" style="62"/>
  </cols>
  <sheetData>
    <row r="1" spans="1:21" s="34" customFormat="1" x14ac:dyDescent="0.4">
      <c r="B1" s="35"/>
      <c r="J1" s="36"/>
      <c r="L1" s="35"/>
    </row>
    <row r="2" spans="1:21" s="211" customFormat="1" ht="28.2" x14ac:dyDescent="0.4">
      <c r="A2" s="207" t="s">
        <v>231</v>
      </c>
      <c r="B2" s="208" t="s">
        <v>129</v>
      </c>
      <c r="C2" s="208" t="s">
        <v>0</v>
      </c>
      <c r="D2" s="208" t="s">
        <v>139</v>
      </c>
      <c r="E2" s="208" t="s">
        <v>128</v>
      </c>
      <c r="F2" s="208" t="s">
        <v>139</v>
      </c>
      <c r="G2" s="209"/>
      <c r="H2" s="210">
        <v>2021</v>
      </c>
      <c r="I2" s="210">
        <v>2020</v>
      </c>
      <c r="J2" s="210" t="s">
        <v>139</v>
      </c>
      <c r="K2" s="209"/>
      <c r="L2" s="208" t="s">
        <v>2</v>
      </c>
      <c r="M2" s="208" t="s">
        <v>126</v>
      </c>
      <c r="N2" s="208" t="s">
        <v>127</v>
      </c>
      <c r="O2" s="208" t="s">
        <v>0</v>
      </c>
      <c r="P2" s="208" t="s">
        <v>1</v>
      </c>
      <c r="Q2" s="208" t="s">
        <v>125</v>
      </c>
      <c r="R2" s="208" t="s">
        <v>128</v>
      </c>
      <c r="S2" s="208" t="s">
        <v>129</v>
      </c>
      <c r="T2" s="209"/>
      <c r="U2" s="210">
        <v>2020</v>
      </c>
    </row>
    <row r="3" spans="1:21" s="34" customFormat="1" x14ac:dyDescent="0.4">
      <c r="A3" s="39"/>
      <c r="B3" s="40"/>
      <c r="C3" s="40"/>
      <c r="D3" s="41" t="s">
        <v>124</v>
      </c>
      <c r="E3" s="40"/>
      <c r="F3" s="41" t="s">
        <v>124</v>
      </c>
      <c r="G3" s="41"/>
      <c r="H3" s="40"/>
      <c r="I3" s="40"/>
      <c r="J3" s="41" t="s">
        <v>124</v>
      </c>
      <c r="K3" s="41"/>
      <c r="L3" s="40"/>
      <c r="M3" s="40"/>
      <c r="N3" s="40"/>
      <c r="O3" s="40"/>
      <c r="P3" s="40"/>
      <c r="Q3" s="40"/>
      <c r="R3" s="40"/>
      <c r="S3" s="40"/>
      <c r="T3" s="41"/>
      <c r="U3" s="40"/>
    </row>
    <row r="4" spans="1:21" s="46" customFormat="1" ht="12" x14ac:dyDescent="0.4">
      <c r="A4" s="42" t="s">
        <v>3</v>
      </c>
      <c r="B4" s="43">
        <v>64877.753028139778</v>
      </c>
      <c r="C4" s="43">
        <v>78844.58289991894</v>
      </c>
      <c r="D4" s="44">
        <v>-0.17714381074864594</v>
      </c>
      <c r="E4" s="43">
        <v>96537.187251484676</v>
      </c>
      <c r="F4" s="44">
        <v>-0.32795065947871815</v>
      </c>
      <c r="G4" s="45"/>
      <c r="H4" s="43">
        <v>360330.94682743715</v>
      </c>
      <c r="I4" s="43">
        <v>308869</v>
      </c>
      <c r="J4" s="44">
        <v>0.16661415301450511</v>
      </c>
      <c r="K4" s="45"/>
      <c r="L4" s="43">
        <v>59591.310694280677</v>
      </c>
      <c r="M4" s="43">
        <v>71351.563042385227</v>
      </c>
      <c r="N4" s="43">
        <v>99081.543363415127</v>
      </c>
      <c r="O4" s="43">
        <v>78844.58289991894</v>
      </c>
      <c r="P4" s="43">
        <v>90914.912263539241</v>
      </c>
      <c r="Q4" s="43">
        <v>108001.09428427347</v>
      </c>
      <c r="R4" s="43">
        <v>96537.187251484676</v>
      </c>
      <c r="S4" s="43">
        <v>64877.753028139778</v>
      </c>
      <c r="T4" s="45"/>
      <c r="U4" s="43">
        <v>308869</v>
      </c>
    </row>
    <row r="5" spans="1:21" s="46" customFormat="1" ht="12" x14ac:dyDescent="0.4">
      <c r="A5" s="42" t="s">
        <v>4</v>
      </c>
      <c r="B5" s="43">
        <v>77624.850235358783</v>
      </c>
      <c r="C5" s="43">
        <v>92663.517157149268</v>
      </c>
      <c r="D5" s="44">
        <v>-0.16229328848252345</v>
      </c>
      <c r="E5" s="43">
        <v>99261.617477787237</v>
      </c>
      <c r="F5" s="44">
        <v>-0.21797717780762871</v>
      </c>
      <c r="G5" s="45"/>
      <c r="H5" s="43">
        <v>396437.83471840748</v>
      </c>
      <c r="I5" s="43">
        <v>314096.47572298348</v>
      </c>
      <c r="J5" s="44">
        <v>0.26215308148839189</v>
      </c>
      <c r="K5" s="45"/>
      <c r="L5" s="43">
        <v>50471.716637697551</v>
      </c>
      <c r="M5" s="43">
        <v>85296.801453860098</v>
      </c>
      <c r="N5" s="43">
        <v>85664.440474276518</v>
      </c>
      <c r="O5" s="43">
        <v>92663.517157149268</v>
      </c>
      <c r="P5" s="43">
        <v>110419.24779922767</v>
      </c>
      <c r="Q5" s="43">
        <v>109132.11920603382</v>
      </c>
      <c r="R5" s="43">
        <v>99261.617477787237</v>
      </c>
      <c r="S5" s="43">
        <v>77624.850235358783</v>
      </c>
      <c r="T5" s="45"/>
      <c r="U5" s="43">
        <v>314096.47572298348</v>
      </c>
    </row>
    <row r="6" spans="1:21" s="51" customFormat="1" ht="12" x14ac:dyDescent="0.4">
      <c r="A6" s="47" t="s">
        <v>81</v>
      </c>
      <c r="B6" s="48">
        <v>142502.60326349857</v>
      </c>
      <c r="C6" s="48">
        <v>171508.10005706822</v>
      </c>
      <c r="D6" s="49">
        <v>-0.16912027352596326</v>
      </c>
      <c r="E6" s="48">
        <v>195798.80472927191</v>
      </c>
      <c r="F6" s="49">
        <v>-0.27219880907580207</v>
      </c>
      <c r="G6" s="50"/>
      <c r="H6" s="48">
        <v>756768.78154584463</v>
      </c>
      <c r="I6" s="48">
        <v>622965.47572298348</v>
      </c>
      <c r="J6" s="49">
        <v>0.2147844640468648</v>
      </c>
      <c r="K6" s="50"/>
      <c r="L6" s="48">
        <v>110063.02733197823</v>
      </c>
      <c r="M6" s="48">
        <v>156648.36449624534</v>
      </c>
      <c r="N6" s="48">
        <v>184745.98383769166</v>
      </c>
      <c r="O6" s="48">
        <v>171508.10005706822</v>
      </c>
      <c r="P6" s="48">
        <v>201334.16006276692</v>
      </c>
      <c r="Q6" s="48">
        <v>217133.21349030727</v>
      </c>
      <c r="R6" s="48">
        <v>195798.80472927191</v>
      </c>
      <c r="S6" s="48">
        <v>142502.60326349857</v>
      </c>
      <c r="T6" s="50"/>
      <c r="U6" s="48">
        <v>622965.47572298348</v>
      </c>
    </row>
    <row r="7" spans="1:21" s="46" customFormat="1" ht="12" x14ac:dyDescent="0.4">
      <c r="A7" s="52"/>
      <c r="B7" s="43"/>
      <c r="C7" s="43"/>
      <c r="D7" s="45"/>
      <c r="E7" s="43"/>
      <c r="F7" s="45"/>
      <c r="G7" s="45"/>
      <c r="H7" s="43"/>
      <c r="I7" s="43"/>
      <c r="J7" s="45"/>
      <c r="K7" s="45"/>
      <c r="L7" s="48"/>
      <c r="M7" s="64"/>
      <c r="N7" s="64"/>
      <c r="O7" s="64"/>
      <c r="P7" s="64"/>
      <c r="Q7" s="64"/>
      <c r="R7" s="48"/>
      <c r="S7" s="48"/>
      <c r="T7" s="45"/>
      <c r="U7" s="48"/>
    </row>
    <row r="8" spans="1:21" s="46" customFormat="1" ht="12" x14ac:dyDescent="0.4">
      <c r="A8" s="42" t="s">
        <v>3</v>
      </c>
      <c r="B8" s="43">
        <v>64877.753028139778</v>
      </c>
      <c r="C8" s="43">
        <v>78844.58289991894</v>
      </c>
      <c r="D8" s="44">
        <v>-0.17714381074864594</v>
      </c>
      <c r="E8" s="43">
        <v>96537.187251484676</v>
      </c>
      <c r="F8" s="44">
        <v>-0.32795065947871815</v>
      </c>
      <c r="G8" s="45"/>
      <c r="H8" s="43">
        <v>360330.94682743715</v>
      </c>
      <c r="I8" s="43">
        <v>308869</v>
      </c>
      <c r="J8" s="44">
        <v>0.16661415301450511</v>
      </c>
      <c r="K8" s="45"/>
      <c r="L8" s="43">
        <v>59591.310694280677</v>
      </c>
      <c r="M8" s="43">
        <v>71351.563042385227</v>
      </c>
      <c r="N8" s="43">
        <v>99081.543363415127</v>
      </c>
      <c r="O8" s="43">
        <v>78844.58289991894</v>
      </c>
      <c r="P8" s="43">
        <v>90914.912263539241</v>
      </c>
      <c r="Q8" s="43">
        <v>108001.09428427347</v>
      </c>
      <c r="R8" s="43">
        <v>96537.187251484676</v>
      </c>
      <c r="S8" s="43">
        <v>64877.753028139778</v>
      </c>
      <c r="T8" s="45"/>
      <c r="U8" s="43">
        <v>308869</v>
      </c>
    </row>
    <row r="9" spans="1:21" s="46" customFormat="1" ht="12" x14ac:dyDescent="0.4">
      <c r="A9" s="42" t="s">
        <v>67</v>
      </c>
      <c r="B9" s="43">
        <v>59974.629851393605</v>
      </c>
      <c r="C9" s="43">
        <v>57914.57588173751</v>
      </c>
      <c r="D9" s="44">
        <v>3.5570561267042056E-2</v>
      </c>
      <c r="E9" s="43">
        <v>60643.420268433198</v>
      </c>
      <c r="F9" s="44">
        <v>-1.1028243692048467E-2</v>
      </c>
      <c r="G9" s="45"/>
      <c r="H9" s="43">
        <v>241562.35338523806</v>
      </c>
      <c r="I9" s="43">
        <v>218856.97119490334</v>
      </c>
      <c r="J9" s="44">
        <v>0.10374530025874495</v>
      </c>
      <c r="K9" s="45"/>
      <c r="L9" s="43">
        <v>50036.580371446049</v>
      </c>
      <c r="M9" s="43">
        <v>54278.207457470249</v>
      </c>
      <c r="N9" s="43">
        <v>56627.607484249515</v>
      </c>
      <c r="O9" s="43">
        <v>57914.57588173751</v>
      </c>
      <c r="P9" s="43">
        <v>60139.327836840464</v>
      </c>
      <c r="Q9" s="43">
        <v>60804.975428570797</v>
      </c>
      <c r="R9" s="43">
        <v>60643.420268433198</v>
      </c>
      <c r="S9" s="43">
        <v>59974.629851393605</v>
      </c>
      <c r="T9" s="45"/>
      <c r="U9" s="43">
        <v>218856.97119490334</v>
      </c>
    </row>
    <row r="10" spans="1:21" s="51" customFormat="1" ht="12" x14ac:dyDescent="0.4">
      <c r="A10" s="47" t="s">
        <v>82</v>
      </c>
      <c r="B10" s="48">
        <v>124852.38287953338</v>
      </c>
      <c r="C10" s="48">
        <v>136759.15878165644</v>
      </c>
      <c r="D10" s="49">
        <v>-8.7063828179382741E-2</v>
      </c>
      <c r="E10" s="48">
        <v>157180.60751991789</v>
      </c>
      <c r="F10" s="49">
        <v>-0.20567565649781494</v>
      </c>
      <c r="G10" s="50"/>
      <c r="H10" s="48">
        <v>601893.30021267524</v>
      </c>
      <c r="I10" s="48">
        <v>527725.97119490325</v>
      </c>
      <c r="J10" s="49">
        <v>0.14054136628871738</v>
      </c>
      <c r="K10" s="50"/>
      <c r="L10" s="48">
        <v>109627.89106572673</v>
      </c>
      <c r="M10" s="48">
        <v>125629.77049985548</v>
      </c>
      <c r="N10" s="48">
        <v>155709.15084766463</v>
      </c>
      <c r="O10" s="48">
        <v>136759.15878165644</v>
      </c>
      <c r="P10" s="48">
        <v>151054.24010037971</v>
      </c>
      <c r="Q10" s="48">
        <v>168806.06971284427</v>
      </c>
      <c r="R10" s="48">
        <v>157180.60751991789</v>
      </c>
      <c r="S10" s="48">
        <v>124852.38287953338</v>
      </c>
      <c r="T10" s="50"/>
      <c r="U10" s="48">
        <v>527725.97119490337</v>
      </c>
    </row>
    <row r="11" spans="1:21" s="46" customFormat="1" ht="12" x14ac:dyDescent="0.4">
      <c r="A11" s="52"/>
      <c r="B11" s="43"/>
      <c r="C11" s="43"/>
      <c r="D11" s="45"/>
      <c r="E11" s="43"/>
      <c r="F11" s="45" t="s">
        <v>124</v>
      </c>
      <c r="G11" s="45"/>
      <c r="H11" s="43"/>
      <c r="I11" s="43"/>
      <c r="J11" s="45" t="s">
        <v>124</v>
      </c>
      <c r="K11" s="45"/>
      <c r="L11" s="43"/>
      <c r="M11" s="43"/>
      <c r="N11" s="43"/>
      <c r="O11" s="43"/>
      <c r="P11" s="43"/>
      <c r="Q11" s="43"/>
      <c r="R11" s="43"/>
      <c r="S11" s="43"/>
      <c r="T11" s="45"/>
      <c r="U11" s="43">
        <v>0.41471707503679706</v>
      </c>
    </row>
    <row r="12" spans="1:21" s="46" customFormat="1" ht="12" x14ac:dyDescent="0.4">
      <c r="A12" s="42" t="s">
        <v>58</v>
      </c>
      <c r="B12" s="43">
        <v>-17111.308183939094</v>
      </c>
      <c r="C12" s="43">
        <v>-21138.690031775193</v>
      </c>
      <c r="D12" s="44">
        <v>-0.19052182712278909</v>
      </c>
      <c r="E12" s="43">
        <v>-23804.630907484487</v>
      </c>
      <c r="F12" s="44">
        <v>-0.2811773368618341</v>
      </c>
      <c r="G12" s="45"/>
      <c r="H12" s="43">
        <v>-89208.295626592444</v>
      </c>
      <c r="I12" s="43">
        <v>-81238.927611541658</v>
      </c>
      <c r="J12" s="44">
        <v>9.8097897761006081E-2</v>
      </c>
      <c r="K12" s="45"/>
      <c r="L12" s="43">
        <v>-16213.818849441433</v>
      </c>
      <c r="M12" s="43">
        <v>-19629.231225667343</v>
      </c>
      <c r="N12" s="43">
        <v>-24257.18750465769</v>
      </c>
      <c r="O12" s="43">
        <v>-21138.690031775193</v>
      </c>
      <c r="P12" s="43">
        <v>-22891.240864563413</v>
      </c>
      <c r="Q12" s="43">
        <v>-25401.115670605453</v>
      </c>
      <c r="R12" s="43">
        <v>-23804.630907484487</v>
      </c>
      <c r="S12" s="43">
        <v>-17111.308183939094</v>
      </c>
      <c r="T12" s="45"/>
      <c r="U12" s="43">
        <v>-81238.927611541658</v>
      </c>
    </row>
    <row r="13" spans="1:21" s="46" customFormat="1" ht="12" x14ac:dyDescent="0.4">
      <c r="A13" s="42" t="s">
        <v>44</v>
      </c>
      <c r="B13" s="43">
        <v>-766.43221172406709</v>
      </c>
      <c r="C13" s="43">
        <v>-2037.6118320286892</v>
      </c>
      <c r="D13" s="44">
        <v>-0.62385759658600382</v>
      </c>
      <c r="E13" s="43">
        <v>-757.43779000000006</v>
      </c>
      <c r="F13" s="44">
        <v>1.1874799280964021E-2</v>
      </c>
      <c r="G13" s="45"/>
      <c r="H13" s="43">
        <v>-9184.4851577763275</v>
      </c>
      <c r="I13" s="43">
        <v>-5809.552483221727</v>
      </c>
      <c r="J13" s="44">
        <v>0.58092816689436444</v>
      </c>
      <c r="K13" s="45"/>
      <c r="L13" s="43">
        <v>-1285.1589248892685</v>
      </c>
      <c r="M13" s="43">
        <v>-1158.8938035879166</v>
      </c>
      <c r="N13" s="43">
        <v>-1327.8879227158527</v>
      </c>
      <c r="O13" s="43">
        <v>-2037.6118320286892</v>
      </c>
      <c r="P13" s="43">
        <v>-2972.7405460522632</v>
      </c>
      <c r="Q13" s="43">
        <v>-4687.874609999998</v>
      </c>
      <c r="R13" s="43">
        <v>-757.43779000000006</v>
      </c>
      <c r="S13" s="43">
        <v>-766.43221172406709</v>
      </c>
      <c r="T13" s="45"/>
      <c r="U13" s="43">
        <v>-5809.552483221727</v>
      </c>
    </row>
    <row r="14" spans="1:21" s="51" customFormat="1" ht="12" x14ac:dyDescent="0.4">
      <c r="A14" s="53" t="s">
        <v>5</v>
      </c>
      <c r="B14" s="54">
        <v>106974.64248387022</v>
      </c>
      <c r="C14" s="54">
        <v>113582.85691785256</v>
      </c>
      <c r="D14" s="55">
        <v>-5.8179681452823928E-2</v>
      </c>
      <c r="E14" s="54">
        <v>132618.53882243342</v>
      </c>
      <c r="F14" s="55">
        <v>-0.19336584889461428</v>
      </c>
      <c r="G14" s="50"/>
      <c r="H14" s="54">
        <v>503500.51942830655</v>
      </c>
      <c r="I14" s="54">
        <v>440677.49110013992</v>
      </c>
      <c r="J14" s="55">
        <v>0.14256010256237639</v>
      </c>
      <c r="K14" s="50"/>
      <c r="L14" s="54">
        <v>92128.91329139602</v>
      </c>
      <c r="M14" s="54">
        <v>104841.64547060023</v>
      </c>
      <c r="N14" s="54">
        <v>130124.07542029109</v>
      </c>
      <c r="O14" s="54">
        <v>113582.85691785256</v>
      </c>
      <c r="P14" s="54">
        <v>125190.25868976404</v>
      </c>
      <c r="Q14" s="54">
        <v>138717.07943223882</v>
      </c>
      <c r="R14" s="54">
        <v>132618.53882243342</v>
      </c>
      <c r="S14" s="54">
        <v>106974.64248387022</v>
      </c>
      <c r="T14" s="50"/>
      <c r="U14" s="54">
        <v>440677.49110013997</v>
      </c>
    </row>
    <row r="15" spans="1:21" s="46" customFormat="1" ht="12" x14ac:dyDescent="0.4">
      <c r="A15" s="52"/>
      <c r="B15" s="43"/>
      <c r="C15" s="43"/>
      <c r="D15" s="45" t="s">
        <v>124</v>
      </c>
      <c r="E15" s="43"/>
      <c r="F15" s="45" t="s">
        <v>124</v>
      </c>
      <c r="G15" s="45"/>
      <c r="H15" s="43"/>
      <c r="I15" s="43"/>
      <c r="J15" s="45" t="s">
        <v>124</v>
      </c>
      <c r="K15" s="45"/>
      <c r="L15" s="43"/>
      <c r="M15" s="43"/>
      <c r="N15" s="43"/>
      <c r="O15" s="43"/>
      <c r="P15" s="43"/>
      <c r="Q15" s="43"/>
      <c r="R15" s="43"/>
      <c r="S15" s="43"/>
      <c r="T15" s="45"/>
      <c r="U15" s="43"/>
    </row>
    <row r="16" spans="1:21" s="46" customFormat="1" ht="12" x14ac:dyDescent="0.4">
      <c r="A16" s="42" t="s">
        <v>59</v>
      </c>
      <c r="B16" s="43">
        <v>-71083.759422805684</v>
      </c>
      <c r="C16" s="43">
        <v>-67388.626796268858</v>
      </c>
      <c r="D16" s="44">
        <v>5.48331788642622E-2</v>
      </c>
      <c r="E16" s="43">
        <v>-87586.909614688571</v>
      </c>
      <c r="F16" s="44">
        <v>-0.18842028180333537</v>
      </c>
      <c r="G16" s="45"/>
      <c r="H16" s="43">
        <v>-326790.91465070972</v>
      </c>
      <c r="I16" s="43">
        <v>-270132.99554160004</v>
      </c>
      <c r="J16" s="44">
        <v>0.20974083153194245</v>
      </c>
      <c r="K16" s="45"/>
      <c r="L16" s="43">
        <v>-55100.171166645836</v>
      </c>
      <c r="M16" s="43">
        <v>-66924.075409350378</v>
      </c>
      <c r="N16" s="43">
        <v>-80720.122169334936</v>
      </c>
      <c r="O16" s="43">
        <v>-67388.626796268858</v>
      </c>
      <c r="P16" s="43">
        <v>-80294.142729140571</v>
      </c>
      <c r="Q16" s="43">
        <v>-87826.10288407492</v>
      </c>
      <c r="R16" s="43">
        <v>-87586.909614688571</v>
      </c>
      <c r="S16" s="43">
        <v>-71083.759422805684</v>
      </c>
      <c r="T16" s="45"/>
      <c r="U16" s="43">
        <v>-270132.99554159999</v>
      </c>
    </row>
    <row r="17" spans="1:21" s="51" customFormat="1" ht="12" x14ac:dyDescent="0.4">
      <c r="A17" s="53" t="s">
        <v>6</v>
      </c>
      <c r="B17" s="54">
        <v>35890.883061064538</v>
      </c>
      <c r="C17" s="54">
        <v>46194.230121583707</v>
      </c>
      <c r="D17" s="55">
        <v>-0.22304402591840256</v>
      </c>
      <c r="E17" s="54">
        <v>45031.629207744845</v>
      </c>
      <c r="F17" s="55">
        <v>-0.20298501980710526</v>
      </c>
      <c r="G17" s="50"/>
      <c r="H17" s="54">
        <v>176709.60477759677</v>
      </c>
      <c r="I17" s="54">
        <v>170544.49555853987</v>
      </c>
      <c r="J17" s="55">
        <v>3.6149564363633813E-2</v>
      </c>
      <c r="K17" s="50"/>
      <c r="L17" s="54">
        <v>37028.742124750184</v>
      </c>
      <c r="M17" s="54">
        <v>37917.570061249848</v>
      </c>
      <c r="N17" s="54">
        <v>49403.953250956154</v>
      </c>
      <c r="O17" s="54">
        <v>46194.230121583707</v>
      </c>
      <c r="P17" s="54">
        <v>44896.115960623472</v>
      </c>
      <c r="Q17" s="54">
        <v>50890.976548163904</v>
      </c>
      <c r="R17" s="54">
        <v>45031.629207744845</v>
      </c>
      <c r="S17" s="54">
        <v>35890.883061064538</v>
      </c>
      <c r="T17" s="50"/>
      <c r="U17" s="54">
        <v>170544.49555853999</v>
      </c>
    </row>
    <row r="18" spans="1:21" s="57" customFormat="1" ht="12" x14ac:dyDescent="0.4">
      <c r="A18" s="56" t="s">
        <v>70</v>
      </c>
      <c r="B18" s="15">
        <v>0.33550832447489798</v>
      </c>
      <c r="C18" s="15">
        <v>0.40670072381603439</v>
      </c>
      <c r="D18" s="105">
        <v>-7.1</v>
      </c>
      <c r="E18" s="15">
        <v>0.33955757322917668</v>
      </c>
      <c r="F18" s="105">
        <v>-0.4</v>
      </c>
      <c r="G18" s="30"/>
      <c r="H18" s="15">
        <v>0.35096211018459228</v>
      </c>
      <c r="I18" s="15">
        <v>0.38700523399273234</v>
      </c>
      <c r="J18" s="105">
        <v>-3.6</v>
      </c>
      <c r="K18" s="30"/>
      <c r="L18" s="15">
        <v>0.40192314010729052</v>
      </c>
      <c r="M18" s="15">
        <v>0.36166515596974985</v>
      </c>
      <c r="N18" s="15">
        <v>0.37966804445207436</v>
      </c>
      <c r="O18" s="15">
        <v>0.40670072381603439</v>
      </c>
      <c r="P18" s="15">
        <v>0.35862307842881969</v>
      </c>
      <c r="Q18" s="15">
        <v>0.36686885822897797</v>
      </c>
      <c r="R18" s="15">
        <v>0.33955757322917668</v>
      </c>
      <c r="S18" s="15">
        <v>0.33550832447489798</v>
      </c>
      <c r="T18" s="30"/>
      <c r="U18" s="15">
        <v>0.38700523399273257</v>
      </c>
    </row>
    <row r="19" spans="1:21" s="46" customFormat="1" ht="12" x14ac:dyDescent="0.4">
      <c r="A19" s="52"/>
      <c r="B19" s="58"/>
      <c r="C19" s="58"/>
      <c r="D19" s="45" t="s">
        <v>124</v>
      </c>
      <c r="E19" s="58"/>
      <c r="F19" s="45" t="s">
        <v>124</v>
      </c>
      <c r="G19" s="45"/>
      <c r="H19" s="58"/>
      <c r="I19" s="58"/>
      <c r="J19" s="45" t="s">
        <v>124</v>
      </c>
      <c r="K19" s="45"/>
      <c r="L19" s="58"/>
      <c r="M19" s="58"/>
      <c r="N19" s="58"/>
      <c r="O19" s="58"/>
      <c r="P19" s="58"/>
      <c r="Q19" s="58"/>
      <c r="R19" s="58"/>
      <c r="S19" s="58"/>
      <c r="T19" s="45"/>
      <c r="U19" s="58"/>
    </row>
    <row r="20" spans="1:21" s="46" customFormat="1" ht="12" x14ac:dyDescent="0.4">
      <c r="A20" s="42" t="s">
        <v>68</v>
      </c>
      <c r="B20" s="43">
        <v>-13170.662599640002</v>
      </c>
      <c r="C20" s="43">
        <v>-13356.058125879867</v>
      </c>
      <c r="D20" s="44">
        <v>-1.3881006243947502E-2</v>
      </c>
      <c r="E20" s="43">
        <v>-17835.493308969635</v>
      </c>
      <c r="F20" s="44">
        <v>-0.26154761343122745</v>
      </c>
      <c r="G20" s="45"/>
      <c r="H20" s="43">
        <v>-64104.824018035739</v>
      </c>
      <c r="I20" s="43">
        <v>-58056.49445839999</v>
      </c>
      <c r="J20" s="44">
        <v>0.10418006832930016</v>
      </c>
      <c r="K20" s="45"/>
      <c r="L20" s="43">
        <v>-12886.588609161563</v>
      </c>
      <c r="M20" s="43">
        <v>-14818.150865995831</v>
      </c>
      <c r="N20" s="43">
        <v>-16995.696857362731</v>
      </c>
      <c r="O20" s="43">
        <v>-13356.058125879867</v>
      </c>
      <c r="P20" s="43">
        <v>-18358.219225768808</v>
      </c>
      <c r="Q20" s="43">
        <v>-14740.448883657296</v>
      </c>
      <c r="R20" s="43">
        <v>-17835.493308969635</v>
      </c>
      <c r="S20" s="43">
        <v>-13170.662599640002</v>
      </c>
      <c r="T20" s="45"/>
      <c r="U20" s="43">
        <v>-58056.49445839999</v>
      </c>
    </row>
    <row r="21" spans="1:21" s="51" customFormat="1" ht="12" x14ac:dyDescent="0.4">
      <c r="A21" s="53" t="s">
        <v>48</v>
      </c>
      <c r="B21" s="54">
        <v>22720.220461424535</v>
      </c>
      <c r="C21" s="54">
        <v>32838.171995703844</v>
      </c>
      <c r="D21" s="55">
        <v>-0.3081155533140828</v>
      </c>
      <c r="E21" s="54">
        <v>27196.13589877521</v>
      </c>
      <c r="F21" s="55">
        <v>-0.16457909513359392</v>
      </c>
      <c r="G21" s="50"/>
      <c r="H21" s="54">
        <v>112604.78075956102</v>
      </c>
      <c r="I21" s="54">
        <v>112488.00110013991</v>
      </c>
      <c r="J21" s="55">
        <v>1.0381521431530594E-3</v>
      </c>
      <c r="K21" s="50"/>
      <c r="L21" s="54">
        <v>24142.153515588623</v>
      </c>
      <c r="M21" s="54">
        <v>23099.419195254017</v>
      </c>
      <c r="N21" s="54">
        <v>32408.256393593423</v>
      </c>
      <c r="O21" s="54">
        <v>32838.171995703844</v>
      </c>
      <c r="P21" s="54">
        <v>26537.896734854665</v>
      </c>
      <c r="Q21" s="54">
        <v>36150.527664506604</v>
      </c>
      <c r="R21" s="54">
        <v>27196.13589877521</v>
      </c>
      <c r="S21" s="54">
        <v>22720.220461424535</v>
      </c>
      <c r="T21" s="50"/>
      <c r="U21" s="54">
        <v>112488.00110014</v>
      </c>
    </row>
    <row r="22" spans="1:21" s="57" customFormat="1" ht="12" x14ac:dyDescent="0.4">
      <c r="A22" s="56" t="s">
        <v>71</v>
      </c>
      <c r="B22" s="15">
        <v>0.21238884219547935</v>
      </c>
      <c r="C22" s="15">
        <v>0.28911204460593604</v>
      </c>
      <c r="D22" s="30">
        <v>-7.7</v>
      </c>
      <c r="E22" s="15">
        <v>0.20507039317624257</v>
      </c>
      <c r="F22" s="30">
        <v>0.7</v>
      </c>
      <c r="G22" s="30"/>
      <c r="H22" s="15">
        <v>0.22364382242826031</v>
      </c>
      <c r="I22" s="15">
        <v>0.25526150840905565</v>
      </c>
      <c r="J22" s="105">
        <v>-3.2</v>
      </c>
      <c r="K22" s="30"/>
      <c r="L22" s="15">
        <v>0.2620475229011876</v>
      </c>
      <c r="M22" s="15">
        <v>0.22032675175564251</v>
      </c>
      <c r="N22" s="15">
        <v>0.24905657380401869</v>
      </c>
      <c r="O22" s="15">
        <v>0.28911204460593604</v>
      </c>
      <c r="P22" s="15">
        <v>0.21198052478363069</v>
      </c>
      <c r="Q22" s="15">
        <v>0.26060617634446076</v>
      </c>
      <c r="R22" s="15">
        <v>0.20507039317624257</v>
      </c>
      <c r="S22" s="15">
        <v>0.21238884219547935</v>
      </c>
      <c r="T22" s="30"/>
      <c r="U22" s="15">
        <v>0.25526150840905582</v>
      </c>
    </row>
    <row r="23" spans="1:21" s="46" customFormat="1" ht="12" x14ac:dyDescent="0.4">
      <c r="A23" s="56"/>
      <c r="B23" s="58"/>
      <c r="C23" s="58"/>
      <c r="D23" s="45" t="s">
        <v>124</v>
      </c>
      <c r="E23" s="58"/>
      <c r="F23" s="45" t="s">
        <v>124</v>
      </c>
      <c r="G23" s="45"/>
      <c r="H23" s="58"/>
      <c r="I23" s="58"/>
      <c r="J23" s="45" t="s">
        <v>124</v>
      </c>
      <c r="K23" s="45"/>
      <c r="L23" s="58"/>
      <c r="M23" s="58"/>
      <c r="N23" s="58"/>
      <c r="O23" s="58"/>
      <c r="P23" s="58"/>
      <c r="Q23" s="58"/>
      <c r="R23" s="58"/>
      <c r="S23" s="58"/>
      <c r="T23" s="45"/>
      <c r="U23" s="58"/>
    </row>
    <row r="24" spans="1:21" s="46" customFormat="1" ht="12" x14ac:dyDescent="0.4">
      <c r="A24" s="42" t="s">
        <v>64</v>
      </c>
      <c r="B24" s="43">
        <v>30175.69594796556</v>
      </c>
      <c r="C24" s="43">
        <v>21586.471359139541</v>
      </c>
      <c r="D24" s="44">
        <v>0.39789850068243826</v>
      </c>
      <c r="E24" s="43">
        <v>28461.246840014126</v>
      </c>
      <c r="F24" s="44">
        <v>6.023801829865949E-2</v>
      </c>
      <c r="G24" s="45"/>
      <c r="H24" s="43">
        <v>109140.99141528746</v>
      </c>
      <c r="I24" s="43">
        <v>77484.043154795756</v>
      </c>
      <c r="J24" s="44">
        <v>0.40856087229790283</v>
      </c>
      <c r="K24" s="45"/>
      <c r="L24" s="43">
        <v>16673.514915787779</v>
      </c>
      <c r="M24" s="43">
        <v>18793.706425747554</v>
      </c>
      <c r="N24" s="43">
        <v>20430.350454120879</v>
      </c>
      <c r="O24" s="43">
        <v>21586.471359139541</v>
      </c>
      <c r="P24" s="43">
        <v>24040.99745567295</v>
      </c>
      <c r="Q24" s="43">
        <v>26463.051171634819</v>
      </c>
      <c r="R24" s="43">
        <v>28461.246840014126</v>
      </c>
      <c r="S24" s="43">
        <v>30175.69594796556</v>
      </c>
      <c r="T24" s="45"/>
      <c r="U24" s="43">
        <v>77484.043154795756</v>
      </c>
    </row>
    <row r="25" spans="1:21" s="51" customFormat="1" ht="12" x14ac:dyDescent="0.4">
      <c r="A25" s="53" t="s">
        <v>50</v>
      </c>
      <c r="B25" s="54">
        <v>52895.916409390084</v>
      </c>
      <c r="C25" s="54">
        <v>54424.6433548434</v>
      </c>
      <c r="D25" s="55">
        <v>-2.8088873922170965E-2</v>
      </c>
      <c r="E25" s="54">
        <v>55657.382738789318</v>
      </c>
      <c r="F25" s="55">
        <v>-4.9615454293985062E-2</v>
      </c>
      <c r="G25" s="50"/>
      <c r="H25" s="54">
        <v>221745.77217484842</v>
      </c>
      <c r="I25" s="54">
        <v>189972.04425493564</v>
      </c>
      <c r="J25" s="55">
        <v>0.16725475605912621</v>
      </c>
      <c r="K25" s="50"/>
      <c r="L25" s="54">
        <v>40815.668431376398</v>
      </c>
      <c r="M25" s="54">
        <v>41893.125621001556</v>
      </c>
      <c r="N25" s="54">
        <v>52838.606847714284</v>
      </c>
      <c r="O25" s="54">
        <v>54424.6433548434</v>
      </c>
      <c r="P25" s="54">
        <v>50578.894190527608</v>
      </c>
      <c r="Q25" s="54">
        <v>62613.578836141416</v>
      </c>
      <c r="R25" s="54">
        <v>55657.382738789318</v>
      </c>
      <c r="S25" s="54">
        <v>52895.916409390084</v>
      </c>
      <c r="T25" s="50"/>
      <c r="U25" s="54">
        <v>189972.04425493575</v>
      </c>
    </row>
    <row r="26" spans="1:21" s="57" customFormat="1" ht="12" x14ac:dyDescent="0.4">
      <c r="A26" s="56" t="s">
        <v>72</v>
      </c>
      <c r="B26" s="15">
        <v>0.49447154186437969</v>
      </c>
      <c r="C26" s="15">
        <v>0.47916247954746699</v>
      </c>
      <c r="D26" s="105">
        <v>1.5</v>
      </c>
      <c r="E26" s="15">
        <v>0.4196802591326278</v>
      </c>
      <c r="F26" s="105">
        <v>7.5</v>
      </c>
      <c r="G26" s="30"/>
      <c r="H26" s="15">
        <v>0.44040822922412654</v>
      </c>
      <c r="I26" s="15">
        <v>0.43109087278471009</v>
      </c>
      <c r="J26" s="105">
        <v>0.9</v>
      </c>
      <c r="K26" s="30"/>
      <c r="L26" s="15">
        <v>0.44302778544971938</v>
      </c>
      <c r="M26" s="15">
        <v>0.39958477790916835</v>
      </c>
      <c r="N26" s="15">
        <v>0.40606326444241397</v>
      </c>
      <c r="O26" s="15">
        <v>0.47916247954746699</v>
      </c>
      <c r="P26" s="15">
        <v>0.40401621276195271</v>
      </c>
      <c r="Q26" s="15">
        <v>0.45137613257441161</v>
      </c>
      <c r="R26" s="15">
        <v>0.4196802591326278</v>
      </c>
      <c r="S26" s="15">
        <v>0.49447154186437969</v>
      </c>
      <c r="T26" s="30"/>
      <c r="U26" s="15">
        <v>0.43109087278471031</v>
      </c>
    </row>
    <row r="27" spans="1:21" s="46" customFormat="1" ht="12" x14ac:dyDescent="0.4">
      <c r="A27" s="42"/>
      <c r="B27" s="58"/>
      <c r="C27" s="58"/>
      <c r="D27" s="45" t="s">
        <v>124</v>
      </c>
      <c r="E27" s="58"/>
      <c r="F27" s="45" t="s">
        <v>124</v>
      </c>
      <c r="G27" s="45"/>
      <c r="H27" s="58"/>
      <c r="I27" s="58"/>
      <c r="J27" s="45" t="s">
        <v>124</v>
      </c>
      <c r="K27" s="45"/>
      <c r="L27" s="58"/>
      <c r="M27" s="58"/>
      <c r="N27" s="58"/>
      <c r="O27" s="58"/>
      <c r="P27" s="58"/>
      <c r="Q27" s="58"/>
      <c r="R27" s="58"/>
      <c r="S27" s="58"/>
      <c r="T27" s="45"/>
      <c r="U27" s="58"/>
    </row>
    <row r="28" spans="1:21" s="46" customFormat="1" ht="12" x14ac:dyDescent="0.4">
      <c r="A28" s="42" t="s">
        <v>66</v>
      </c>
      <c r="B28" s="43">
        <v>96.709863246640225</v>
      </c>
      <c r="C28" s="43">
        <v>960.43140104972031</v>
      </c>
      <c r="D28" s="44">
        <v>-0.89930580868041232</v>
      </c>
      <c r="E28" s="43">
        <v>2833.0036662926509</v>
      </c>
      <c r="F28" s="44">
        <v>-0.96586313516028821</v>
      </c>
      <c r="G28" s="45"/>
      <c r="H28" s="43">
        <v>3352.7644288031934</v>
      </c>
      <c r="I28" s="43">
        <v>6939.98481515392</v>
      </c>
      <c r="J28" s="44">
        <v>-0.51689167655205692</v>
      </c>
      <c r="K28" s="45"/>
      <c r="L28" s="43">
        <v>2611.4492518031266</v>
      </c>
      <c r="M28" s="43">
        <v>1996.7573145187625</v>
      </c>
      <c r="N28" s="43">
        <v>1371.3468477823105</v>
      </c>
      <c r="O28" s="43">
        <v>960.43140104972031</v>
      </c>
      <c r="P28" s="43">
        <v>1617.9449956512744</v>
      </c>
      <c r="Q28" s="43">
        <v>-1194.894096387372</v>
      </c>
      <c r="R28" s="43">
        <v>2833.0036662926509</v>
      </c>
      <c r="S28" s="43">
        <v>96.709863246640225</v>
      </c>
      <c r="T28" s="45"/>
      <c r="U28" s="43">
        <v>6939.984815153919</v>
      </c>
    </row>
    <row r="29" spans="1:21" s="51" customFormat="1" ht="12" x14ac:dyDescent="0.4">
      <c r="A29" s="53" t="s">
        <v>132</v>
      </c>
      <c r="B29" s="54">
        <v>52992.62627263672</v>
      </c>
      <c r="C29" s="54">
        <v>55385.074755893118</v>
      </c>
      <c r="D29" s="55">
        <v>-4.3196628221610078E-2</v>
      </c>
      <c r="E29" s="54">
        <v>58490.386405081968</v>
      </c>
      <c r="F29" s="55">
        <v>-9.3994252224115504E-2</v>
      </c>
      <c r="G29" s="50"/>
      <c r="H29" s="54">
        <v>225098.53660365162</v>
      </c>
      <c r="I29" s="54">
        <v>196912.02907008957</v>
      </c>
      <c r="J29" s="55">
        <v>0.14314263921138726</v>
      </c>
      <c r="K29" s="50"/>
      <c r="L29" s="54">
        <v>43427.117683179524</v>
      </c>
      <c r="M29" s="54">
        <v>43889.88293552032</v>
      </c>
      <c r="N29" s="54">
        <v>54209.953695496595</v>
      </c>
      <c r="O29" s="54">
        <v>55385.074755893118</v>
      </c>
      <c r="P29" s="54">
        <v>52196.839186178884</v>
      </c>
      <c r="Q29" s="54">
        <v>61418.68473975404</v>
      </c>
      <c r="R29" s="54">
        <v>58490.386405081968</v>
      </c>
      <c r="S29" s="54">
        <v>52992.62627263672</v>
      </c>
      <c r="T29" s="50"/>
      <c r="U29" s="54">
        <v>196912.02907008957</v>
      </c>
    </row>
    <row r="30" spans="1:21" s="57" customFormat="1" ht="12" x14ac:dyDescent="0.4">
      <c r="A30" s="56" t="s">
        <v>73</v>
      </c>
      <c r="B30" s="15">
        <v>0.49537558660807879</v>
      </c>
      <c r="C30" s="15">
        <v>0.48761825735682723</v>
      </c>
      <c r="D30" s="105">
        <v>0.8</v>
      </c>
      <c r="E30" s="15">
        <v>0.44104230769271513</v>
      </c>
      <c r="F30" s="105">
        <v>5.4</v>
      </c>
      <c r="G30" s="30"/>
      <c r="H30" s="15">
        <v>0.44706713879707011</v>
      </c>
      <c r="I30" s="15">
        <v>0.44683931684031286</v>
      </c>
      <c r="J30" s="105">
        <v>0</v>
      </c>
      <c r="K30" s="30"/>
      <c r="L30" s="15">
        <v>0.47137338465963663</v>
      </c>
      <c r="M30" s="15">
        <v>0.41863023742629024</v>
      </c>
      <c r="N30" s="15">
        <v>0.41660202787533723</v>
      </c>
      <c r="O30" s="15">
        <v>0.48761825735682723</v>
      </c>
      <c r="P30" s="15">
        <v>0.41694010166980083</v>
      </c>
      <c r="Q30" s="15">
        <v>0.44276223945268489</v>
      </c>
      <c r="R30" s="15">
        <v>0.44104230769271513</v>
      </c>
      <c r="S30" s="15">
        <v>0.49537558660807879</v>
      </c>
      <c r="T30" s="30"/>
      <c r="U30" s="15">
        <v>0.44683931684031281</v>
      </c>
    </row>
    <row r="31" spans="1:21" s="46" customFormat="1" ht="12" x14ac:dyDescent="0.4">
      <c r="A31" s="42"/>
      <c r="B31" s="58"/>
      <c r="C31" s="58"/>
      <c r="D31" s="45" t="s">
        <v>124</v>
      </c>
      <c r="E31" s="58"/>
      <c r="F31" s="45" t="s">
        <v>124</v>
      </c>
      <c r="G31" s="45"/>
      <c r="H31" s="58"/>
      <c r="I31" s="58"/>
      <c r="J31" s="45" t="s">
        <v>124</v>
      </c>
      <c r="K31" s="45"/>
      <c r="L31" s="58"/>
      <c r="M31" s="58">
        <v>1.0656135544543366E-2</v>
      </c>
      <c r="N31" s="58">
        <v>0.23513552713589458</v>
      </c>
      <c r="O31" s="58">
        <v>2.1677219408769544E-2</v>
      </c>
      <c r="P31" s="58">
        <v>-5.7564886998279219E-2</v>
      </c>
      <c r="Q31" s="58">
        <v>0.17667440590956307</v>
      </c>
      <c r="R31" s="58">
        <v>-4.7677646421117381E-2</v>
      </c>
      <c r="S31" s="58"/>
      <c r="T31" s="45"/>
      <c r="U31" s="58"/>
    </row>
    <row r="32" spans="1:21" s="46" customFormat="1" ht="12" x14ac:dyDescent="0.4">
      <c r="A32" s="42" t="s">
        <v>65</v>
      </c>
      <c r="B32" s="43">
        <v>-12597.604540340977</v>
      </c>
      <c r="C32" s="43">
        <v>-4456.7552758782394</v>
      </c>
      <c r="D32" s="44">
        <v>1.8266314303871032</v>
      </c>
      <c r="E32" s="43">
        <v>-12668.243963492445</v>
      </c>
      <c r="F32" s="44">
        <v>-5.5761022091962431E-3</v>
      </c>
      <c r="G32" s="45"/>
      <c r="H32" s="43">
        <v>-36152.741630295772</v>
      </c>
      <c r="I32" s="43">
        <v>-26687.999999999989</v>
      </c>
      <c r="J32" s="44">
        <v>0.35464409585940437</v>
      </c>
      <c r="K32" s="45"/>
      <c r="L32" s="43">
        <v>-15121.07024885833</v>
      </c>
      <c r="M32" s="43">
        <v>-8075.1871684033331</v>
      </c>
      <c r="N32" s="43">
        <v>965.01269313991361</v>
      </c>
      <c r="O32" s="43">
        <v>-4456.7552758782394</v>
      </c>
      <c r="P32" s="43">
        <v>-13078.224620903185</v>
      </c>
      <c r="Q32" s="43">
        <v>2191.3314944408412</v>
      </c>
      <c r="R32" s="43">
        <v>-12668.243963492445</v>
      </c>
      <c r="S32" s="43">
        <v>-12597.604540340977</v>
      </c>
      <c r="T32" s="45"/>
      <c r="U32" s="43">
        <v>-26687.999999999993</v>
      </c>
    </row>
    <row r="33" spans="1:21" s="46" customFormat="1" ht="12" x14ac:dyDescent="0.4">
      <c r="A33" s="42" t="s">
        <v>69</v>
      </c>
      <c r="B33" s="43">
        <v>2300.2964203314232</v>
      </c>
      <c r="C33" s="43">
        <v>-9325.8489056302296</v>
      </c>
      <c r="D33" s="44">
        <v>-1.2466581266336709</v>
      </c>
      <c r="E33" s="43">
        <v>-7886.1771241579572</v>
      </c>
      <c r="F33" s="44">
        <v>-1.1458435680632164</v>
      </c>
      <c r="G33" s="45"/>
      <c r="H33" s="43">
        <v>-24953.830234319084</v>
      </c>
      <c r="I33" s="43">
        <v>-18770.732204996333</v>
      </c>
      <c r="J33" s="44">
        <v>0.3294010037433146</v>
      </c>
      <c r="K33" s="45"/>
      <c r="L33" s="43">
        <v>-1059.0149999471873</v>
      </c>
      <c r="M33" s="43">
        <v>-2270.2122400245089</v>
      </c>
      <c r="N33" s="43">
        <v>-6115.6560593944096</v>
      </c>
      <c r="O33" s="43">
        <v>-9325.8489056302296</v>
      </c>
      <c r="P33" s="43">
        <v>-1383.2981681552055</v>
      </c>
      <c r="Q33" s="43">
        <v>-10098.474238179391</v>
      </c>
      <c r="R33" s="43">
        <v>-7886.1771241579572</v>
      </c>
      <c r="S33" s="43">
        <v>2300.2964203314232</v>
      </c>
      <c r="T33" s="45"/>
      <c r="U33" s="43">
        <v>-18770.732204996333</v>
      </c>
    </row>
    <row r="34" spans="1:21" s="51" customFormat="1" ht="12" x14ac:dyDescent="0.4">
      <c r="A34" s="53" t="s">
        <v>49</v>
      </c>
      <c r="B34" s="54">
        <v>12422.91234141498</v>
      </c>
      <c r="C34" s="54">
        <v>19055.567814195372</v>
      </c>
      <c r="D34" s="55">
        <v>-0.34806915949465544</v>
      </c>
      <c r="E34" s="54">
        <v>6641.7148111248098</v>
      </c>
      <c r="F34" s="55">
        <v>0.87043748409773913</v>
      </c>
      <c r="G34" s="50"/>
      <c r="H34" s="54">
        <v>59384.386019104117</v>
      </c>
      <c r="I34" s="54">
        <v>67029.268895143585</v>
      </c>
      <c r="J34" s="55">
        <v>-0.11405290557470715</v>
      </c>
      <c r="K34" s="50"/>
      <c r="L34" s="54">
        <v>7962.0682667831061</v>
      </c>
      <c r="M34" s="54">
        <v>12754.019786826175</v>
      </c>
      <c r="N34" s="54">
        <v>27257.613027338928</v>
      </c>
      <c r="O34" s="54">
        <v>19055.567814195372</v>
      </c>
      <c r="P34" s="54">
        <v>12076.373945796273</v>
      </c>
      <c r="Q34" s="54">
        <v>28243.384920768054</v>
      </c>
      <c r="R34" s="54">
        <v>6641.7148111248098</v>
      </c>
      <c r="S34" s="54">
        <v>12422.91234141498</v>
      </c>
      <c r="T34" s="50"/>
      <c r="U34" s="54">
        <v>67029.268895143672</v>
      </c>
    </row>
    <row r="35" spans="1:21" s="57" customFormat="1" ht="12" x14ac:dyDescent="0.4">
      <c r="A35" s="56" t="s">
        <v>74</v>
      </c>
      <c r="B35" s="15">
        <v>0.11612950558155054</v>
      </c>
      <c r="C35" s="15">
        <v>0.1677679918544141</v>
      </c>
      <c r="D35" s="105">
        <v>-5.2</v>
      </c>
      <c r="E35" s="15">
        <v>5.0081345112824562E-2</v>
      </c>
      <c r="F35" s="105">
        <v>6.6</v>
      </c>
      <c r="G35" s="30"/>
      <c r="H35" s="15">
        <v>0.11794304817506719</v>
      </c>
      <c r="I35" s="15">
        <v>0.15210504336812564</v>
      </c>
      <c r="J35" s="105">
        <v>-3.4</v>
      </c>
      <c r="K35" s="30"/>
      <c r="L35" s="15">
        <v>8.642312149715424E-2</v>
      </c>
      <c r="M35" s="15">
        <v>0.12165032062953139</v>
      </c>
      <c r="N35" s="15">
        <v>0.20947401884930875</v>
      </c>
      <c r="O35" s="15">
        <v>0.1677679918544141</v>
      </c>
      <c r="P35" s="15">
        <v>9.646416639910399E-2</v>
      </c>
      <c r="Q35" s="15">
        <v>0.20360423558776347</v>
      </c>
      <c r="R35" s="15">
        <v>5.0081345112824562E-2</v>
      </c>
      <c r="S35" s="15">
        <v>0.11612950558155054</v>
      </c>
      <c r="T35" s="30"/>
      <c r="U35" s="15">
        <v>0.15210504336812583</v>
      </c>
    </row>
    <row r="36" spans="1:21" s="46" customFormat="1" ht="12" x14ac:dyDescent="0.4">
      <c r="A36" s="42"/>
      <c r="B36" s="58"/>
      <c r="C36" s="58"/>
      <c r="D36" s="45" t="s">
        <v>124</v>
      </c>
      <c r="E36" s="58"/>
      <c r="F36" s="45" t="s">
        <v>124</v>
      </c>
      <c r="G36" s="45"/>
      <c r="H36" s="15"/>
      <c r="I36" s="15"/>
      <c r="J36" s="30" t="s">
        <v>124</v>
      </c>
      <c r="K36" s="45"/>
      <c r="L36" s="43"/>
      <c r="M36" s="43"/>
      <c r="N36" s="43"/>
      <c r="O36" s="43"/>
      <c r="P36" s="43"/>
      <c r="Q36" s="43"/>
      <c r="R36" s="58"/>
      <c r="S36" s="58"/>
      <c r="T36" s="45"/>
      <c r="U36" s="58"/>
    </row>
    <row r="37" spans="1:21" s="46" customFormat="1" ht="12" x14ac:dyDescent="0.4">
      <c r="A37" s="42" t="s">
        <v>134</v>
      </c>
      <c r="B37" s="43">
        <v>63.828509742782551</v>
      </c>
      <c r="C37" s="43">
        <v>633.88472469281533</v>
      </c>
      <c r="D37" s="44">
        <v>-0.89930580868041221</v>
      </c>
      <c r="E37" s="43">
        <v>1869.7824197531493</v>
      </c>
      <c r="F37" s="44">
        <v>-0.96586313516028821</v>
      </c>
      <c r="G37" s="45"/>
      <c r="H37" s="43">
        <v>2212.8245230101065</v>
      </c>
      <c r="I37" s="43">
        <v>4580.3899780015872</v>
      </c>
      <c r="J37" s="44">
        <v>-0.51689167655205726</v>
      </c>
      <c r="K37" s="45"/>
      <c r="L37" s="43">
        <v>1723.5565061900636</v>
      </c>
      <c r="M37" s="43">
        <v>1317.8598275823831</v>
      </c>
      <c r="N37" s="43">
        <v>905.08891953632497</v>
      </c>
      <c r="O37" s="43">
        <v>633.88472469281533</v>
      </c>
      <c r="P37" s="43">
        <v>1067.8436971298408</v>
      </c>
      <c r="Q37" s="43">
        <v>-788.6301036156658</v>
      </c>
      <c r="R37" s="43">
        <v>1869.7824197531493</v>
      </c>
      <c r="S37" s="43">
        <v>63.828509742782551</v>
      </c>
      <c r="T37" s="45"/>
      <c r="U37" s="43">
        <v>4580.3899780015872</v>
      </c>
    </row>
    <row r="38" spans="1:21" s="51" customFormat="1" ht="12" x14ac:dyDescent="0.4">
      <c r="A38" s="53" t="s">
        <v>52</v>
      </c>
      <c r="B38" s="54">
        <v>12486.740851157756</v>
      </c>
      <c r="C38" s="54">
        <v>19689.452538888207</v>
      </c>
      <c r="D38" s="55">
        <v>-0.3658157418803053</v>
      </c>
      <c r="E38" s="54">
        <v>8511.4972308779379</v>
      </c>
      <c r="F38" s="55">
        <v>0.46704398914194112</v>
      </c>
      <c r="G38" s="50"/>
      <c r="H38" s="54">
        <v>61597.21054211419</v>
      </c>
      <c r="I38" s="54">
        <v>71609.658873145148</v>
      </c>
      <c r="J38" s="55">
        <v>-0.13981980208518774</v>
      </c>
      <c r="K38" s="50"/>
      <c r="L38" s="54">
        <v>9685.6247729731658</v>
      </c>
      <c r="M38" s="54">
        <v>14071.879614408546</v>
      </c>
      <c r="N38" s="54">
        <v>28162.70194687523</v>
      </c>
      <c r="O38" s="54">
        <v>19689.452538888207</v>
      </c>
      <c r="P38" s="54">
        <v>13144.217642926104</v>
      </c>
      <c r="Q38" s="54">
        <v>27454.754817152385</v>
      </c>
      <c r="R38" s="54">
        <v>8511.4972308779379</v>
      </c>
      <c r="S38" s="54">
        <v>12486.740851157756</v>
      </c>
      <c r="T38" s="50"/>
      <c r="U38" s="54">
        <v>71609.658873145148</v>
      </c>
    </row>
    <row r="39" spans="1:21" s="57" customFormat="1" ht="12" x14ac:dyDescent="0.4">
      <c r="A39" s="56" t="s">
        <v>75</v>
      </c>
      <c r="B39" s="15">
        <v>0.11672617511239192</v>
      </c>
      <c r="C39" s="15">
        <v>0.17334880520859205</v>
      </c>
      <c r="D39" s="105">
        <v>-5.7</v>
      </c>
      <c r="E39" s="15">
        <v>6.4180297162482039E-2</v>
      </c>
      <c r="F39" s="105">
        <v>5.3</v>
      </c>
      <c r="G39" s="30"/>
      <c r="H39" s="15">
        <v>0.12233792849320986</v>
      </c>
      <c r="I39" s="15">
        <v>0.1624990164448234</v>
      </c>
      <c r="J39" s="105">
        <v>-4</v>
      </c>
      <c r="K39" s="30"/>
      <c r="L39" s="15">
        <v>0.10513121697569956</v>
      </c>
      <c r="M39" s="15">
        <v>0.13422032391083172</v>
      </c>
      <c r="N39" s="15">
        <v>0.21642960271503792</v>
      </c>
      <c r="O39" s="15">
        <v>0.17334880520859205</v>
      </c>
      <c r="P39" s="15">
        <v>0.10499393307828364</v>
      </c>
      <c r="Q39" s="15">
        <v>0.19791906612742385</v>
      </c>
      <c r="R39" s="15">
        <v>6.4180297162482039E-2</v>
      </c>
      <c r="S39" s="15">
        <v>0.11672617511239192</v>
      </c>
      <c r="T39" s="30"/>
      <c r="U39" s="15">
        <v>0.16249901644482337</v>
      </c>
    </row>
    <row r="40" spans="1:21" s="34" customFormat="1" x14ac:dyDescent="0.4">
      <c r="B40" s="61"/>
      <c r="C40" s="61"/>
      <c r="E40" s="61"/>
      <c r="H40" s="61"/>
      <c r="I40" s="61"/>
      <c r="J40" s="36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483BB-1160-4A2F-AD7B-2EBACDED641F}">
  <sheetPr>
    <tabColor theme="1"/>
  </sheetPr>
  <dimension ref="A1:U40"/>
  <sheetViews>
    <sheetView showGridLines="0" zoomScaleNormal="100" workbookViewId="0">
      <selection activeCell="A2" sqref="A2"/>
    </sheetView>
  </sheetViews>
  <sheetFormatPr defaultColWidth="9" defaultRowHeight="10.8" x14ac:dyDescent="0.4"/>
  <cols>
    <col min="1" max="1" width="41.5" style="62" customWidth="1"/>
    <col min="2" max="6" width="8.08203125" style="62" customWidth="1"/>
    <col min="7" max="7" width="1" style="62" customWidth="1"/>
    <col min="8" max="9" width="8.08203125" style="62" customWidth="1"/>
    <col min="10" max="10" width="8.08203125" style="63" customWidth="1"/>
    <col min="11" max="11" width="1" style="62" customWidth="1"/>
    <col min="12" max="19" width="8.08203125" style="62" customWidth="1"/>
    <col min="20" max="20" width="1" style="62" customWidth="1"/>
    <col min="21" max="21" width="8.08203125" style="62" customWidth="1"/>
    <col min="22" max="22" width="6.9140625" style="62" customWidth="1"/>
    <col min="23" max="16384" width="9" style="62"/>
  </cols>
  <sheetData>
    <row r="1" spans="1:21" s="34" customFormat="1" x14ac:dyDescent="0.4">
      <c r="B1" s="35"/>
      <c r="J1" s="36"/>
      <c r="L1" s="35"/>
    </row>
    <row r="2" spans="1:21" s="211" customFormat="1" ht="28.2" x14ac:dyDescent="0.4">
      <c r="A2" s="207" t="s">
        <v>232</v>
      </c>
      <c r="B2" s="208" t="s">
        <v>129</v>
      </c>
      <c r="C2" s="208" t="s">
        <v>0</v>
      </c>
      <c r="D2" s="208" t="s">
        <v>139</v>
      </c>
      <c r="E2" s="208" t="s">
        <v>128</v>
      </c>
      <c r="F2" s="208" t="s">
        <v>139</v>
      </c>
      <c r="G2" s="209"/>
      <c r="H2" s="210">
        <v>2021</v>
      </c>
      <c r="I2" s="210">
        <v>2020</v>
      </c>
      <c r="J2" s="210" t="s">
        <v>139</v>
      </c>
      <c r="K2" s="209"/>
      <c r="L2" s="208" t="s">
        <v>2</v>
      </c>
      <c r="M2" s="208" t="s">
        <v>126</v>
      </c>
      <c r="N2" s="208" t="s">
        <v>127</v>
      </c>
      <c r="O2" s="208" t="s">
        <v>0</v>
      </c>
      <c r="P2" s="208" t="s">
        <v>1</v>
      </c>
      <c r="Q2" s="208" t="s">
        <v>125</v>
      </c>
      <c r="R2" s="208" t="s">
        <v>128</v>
      </c>
      <c r="S2" s="208" t="s">
        <v>129</v>
      </c>
      <c r="T2" s="209"/>
      <c r="U2" s="210">
        <v>2020</v>
      </c>
    </row>
    <row r="3" spans="1:21" s="34" customFormat="1" x14ac:dyDescent="0.4">
      <c r="A3" s="113"/>
      <c r="B3" s="114"/>
      <c r="C3" s="114"/>
      <c r="D3" s="115" t="s">
        <v>124</v>
      </c>
      <c r="E3" s="114"/>
      <c r="F3" s="115" t="s">
        <v>124</v>
      </c>
      <c r="G3" s="41"/>
      <c r="H3" s="114"/>
      <c r="I3" s="114"/>
      <c r="J3" s="115" t="s">
        <v>124</v>
      </c>
      <c r="K3" s="41"/>
      <c r="L3" s="114"/>
      <c r="M3" s="114"/>
      <c r="N3" s="114"/>
      <c r="O3" s="114"/>
      <c r="P3" s="114"/>
      <c r="Q3" s="114"/>
      <c r="R3" s="114"/>
      <c r="S3" s="114"/>
      <c r="T3" s="41"/>
      <c r="U3" s="114"/>
    </row>
    <row r="4" spans="1:21" s="46" customFormat="1" ht="12" x14ac:dyDescent="0.4">
      <c r="A4" s="116" t="s">
        <v>3</v>
      </c>
      <c r="B4" s="117">
        <v>186918.74973038639</v>
      </c>
      <c r="C4" s="117">
        <v>106818.92540821305</v>
      </c>
      <c r="D4" s="118">
        <v>0.74986547576722451</v>
      </c>
      <c r="E4" s="117">
        <v>170314.19031842065</v>
      </c>
      <c r="F4" s="118">
        <v>9.7493693161572414E-2</v>
      </c>
      <c r="G4" s="45"/>
      <c r="H4" s="117">
        <v>615178.42180582171</v>
      </c>
      <c r="I4" s="117">
        <v>300106.03013584181</v>
      </c>
      <c r="J4" s="118">
        <v>1.0498702459506184</v>
      </c>
      <c r="K4" s="45"/>
      <c r="L4" s="117">
        <v>61232.693361081561</v>
      </c>
      <c r="M4" s="117">
        <v>59374.560924172372</v>
      </c>
      <c r="N4" s="117">
        <v>72679.850442374795</v>
      </c>
      <c r="O4" s="117">
        <v>106818.92540821305</v>
      </c>
      <c r="P4" s="117">
        <v>107425.84386712871</v>
      </c>
      <c r="Q4" s="117">
        <v>150519.6378898859</v>
      </c>
      <c r="R4" s="117">
        <v>170314.19031842065</v>
      </c>
      <c r="S4" s="117">
        <v>186918.74973038639</v>
      </c>
      <c r="T4" s="45"/>
      <c r="U4" s="117">
        <v>300106.03013584181</v>
      </c>
    </row>
    <row r="5" spans="1:21" s="46" customFormat="1" ht="12" x14ac:dyDescent="0.4">
      <c r="A5" s="116" t="s">
        <v>4</v>
      </c>
      <c r="B5" s="117">
        <v>22013.527028272372</v>
      </c>
      <c r="C5" s="117">
        <v>18635.708612705239</v>
      </c>
      <c r="D5" s="118">
        <v>0.18125516371640638</v>
      </c>
      <c r="E5" s="117">
        <v>25680.561428443012</v>
      </c>
      <c r="F5" s="118">
        <v>-0.1427941678918726</v>
      </c>
      <c r="G5" s="45"/>
      <c r="H5" s="117">
        <v>84448.516268687497</v>
      </c>
      <c r="I5" s="117">
        <v>79411.10296231079</v>
      </c>
      <c r="J5" s="118">
        <v>6.3434622092675141E-2</v>
      </c>
      <c r="K5" s="45"/>
      <c r="L5" s="117">
        <v>13461.037444568239</v>
      </c>
      <c r="M5" s="117">
        <v>15994.205545716752</v>
      </c>
      <c r="N5" s="117">
        <v>31320.15135932056</v>
      </c>
      <c r="O5" s="117">
        <v>18635.708612705239</v>
      </c>
      <c r="P5" s="117">
        <v>13630.401176459014</v>
      </c>
      <c r="Q5" s="117">
        <v>23124.026635513092</v>
      </c>
      <c r="R5" s="117">
        <v>25680.561428443012</v>
      </c>
      <c r="S5" s="117">
        <v>22013.527028272372</v>
      </c>
      <c r="T5" s="45"/>
      <c r="U5" s="117">
        <v>79411.10296231079</v>
      </c>
    </row>
    <row r="6" spans="1:21" s="51" customFormat="1" ht="12" x14ac:dyDescent="0.4">
      <c r="A6" s="119" t="s">
        <v>81</v>
      </c>
      <c r="B6" s="120">
        <v>208932.27675865876</v>
      </c>
      <c r="C6" s="120">
        <v>125454.63402091828</v>
      </c>
      <c r="D6" s="121">
        <v>0.66540103033437115</v>
      </c>
      <c r="E6" s="120">
        <v>195994.75174686365</v>
      </c>
      <c r="F6" s="121">
        <v>6.600954819700755E-2</v>
      </c>
      <c r="G6" s="50"/>
      <c r="H6" s="120">
        <v>699626.93807450915</v>
      </c>
      <c r="I6" s="120">
        <v>379517.13309815258</v>
      </c>
      <c r="J6" s="121">
        <v>0.84346601789271047</v>
      </c>
      <c r="K6" s="50"/>
      <c r="L6" s="120">
        <v>74693.7308056498</v>
      </c>
      <c r="M6" s="120">
        <v>75368.766469889117</v>
      </c>
      <c r="N6" s="120">
        <v>104000.00180169535</v>
      </c>
      <c r="O6" s="120">
        <v>125454.63402091828</v>
      </c>
      <c r="P6" s="120">
        <v>121056.24504358773</v>
      </c>
      <c r="Q6" s="120">
        <v>173643.66452539898</v>
      </c>
      <c r="R6" s="120">
        <v>195994.75174686365</v>
      </c>
      <c r="S6" s="120">
        <v>208932.27675865876</v>
      </c>
      <c r="T6" s="50"/>
      <c r="U6" s="120">
        <v>379517.13309815258</v>
      </c>
    </row>
    <row r="7" spans="1:21" s="46" customFormat="1" ht="12" x14ac:dyDescent="0.4">
      <c r="A7" s="122"/>
      <c r="B7" s="117"/>
      <c r="C7" s="117"/>
      <c r="D7" s="123" t="s">
        <v>124</v>
      </c>
      <c r="E7" s="117"/>
      <c r="F7" s="123" t="s">
        <v>124</v>
      </c>
      <c r="G7" s="45"/>
      <c r="H7" s="117"/>
      <c r="I7" s="117"/>
      <c r="J7" s="123"/>
      <c r="K7" s="45"/>
      <c r="L7" s="120"/>
      <c r="M7" s="120"/>
      <c r="N7" s="120"/>
      <c r="O7" s="120"/>
      <c r="P7" s="120"/>
      <c r="Q7" s="120"/>
      <c r="R7" s="120"/>
      <c r="S7" s="120"/>
      <c r="T7" s="45"/>
      <c r="U7" s="120"/>
    </row>
    <row r="8" spans="1:21" s="46" customFormat="1" ht="12" x14ac:dyDescent="0.4">
      <c r="A8" s="116" t="s">
        <v>3</v>
      </c>
      <c r="B8" s="117">
        <v>186918.74973038639</v>
      </c>
      <c r="C8" s="117">
        <v>106818.92540821305</v>
      </c>
      <c r="D8" s="118">
        <v>0.74986547576722451</v>
      </c>
      <c r="E8" s="117">
        <v>170314.19031842065</v>
      </c>
      <c r="F8" s="118">
        <v>9.7493693161572414E-2</v>
      </c>
      <c r="G8" s="45"/>
      <c r="H8" s="117">
        <v>615178.42180582171</v>
      </c>
      <c r="I8" s="117">
        <v>300106.03013584181</v>
      </c>
      <c r="J8" s="118">
        <v>1.0498702459506184</v>
      </c>
      <c r="K8" s="45"/>
      <c r="L8" s="117">
        <v>61232.693361081561</v>
      </c>
      <c r="M8" s="117">
        <v>59374.560924172372</v>
      </c>
      <c r="N8" s="117">
        <v>72679.850442374795</v>
      </c>
      <c r="O8" s="117">
        <v>106818.92540821305</v>
      </c>
      <c r="P8" s="117">
        <v>107425.84386712871</v>
      </c>
      <c r="Q8" s="117">
        <v>150519.6378898859</v>
      </c>
      <c r="R8" s="117">
        <v>170314.19031842065</v>
      </c>
      <c r="S8" s="117">
        <v>186918.74973038639</v>
      </c>
      <c r="T8" s="45"/>
      <c r="U8" s="117">
        <v>300106.03013584181</v>
      </c>
    </row>
    <row r="9" spans="1:21" s="46" customFormat="1" ht="12" x14ac:dyDescent="0.4">
      <c r="A9" s="116" t="s">
        <v>67</v>
      </c>
      <c r="B9" s="117">
        <v>12961.476103836654</v>
      </c>
      <c r="C9" s="117">
        <v>10703.392537403288</v>
      </c>
      <c r="D9" s="118">
        <v>0.2109689576031557</v>
      </c>
      <c r="E9" s="117">
        <v>12172.060863998413</v>
      </c>
      <c r="F9" s="118">
        <v>6.4854690479992039E-2</v>
      </c>
      <c r="G9" s="45"/>
      <c r="H9" s="117">
        <v>47367.396408405635</v>
      </c>
      <c r="I9" s="117">
        <v>36570.113307549211</v>
      </c>
      <c r="J9" s="118">
        <v>0.29524882819073817</v>
      </c>
      <c r="K9" s="45"/>
      <c r="L9" s="117">
        <v>7611.4183314693419</v>
      </c>
      <c r="M9" s="117">
        <v>8554.3964791990111</v>
      </c>
      <c r="N9" s="117">
        <v>9700.9059594775645</v>
      </c>
      <c r="O9" s="117">
        <v>10703.392537403288</v>
      </c>
      <c r="P9" s="117">
        <v>10938.054966543012</v>
      </c>
      <c r="Q9" s="117">
        <v>11295.804474027555</v>
      </c>
      <c r="R9" s="117">
        <v>12172.060863998413</v>
      </c>
      <c r="S9" s="117">
        <v>12961.476103836654</v>
      </c>
      <c r="T9" s="45"/>
      <c r="U9" s="117">
        <v>36570.113307549211</v>
      </c>
    </row>
    <row r="10" spans="1:21" s="51" customFormat="1" ht="12" x14ac:dyDescent="0.4">
      <c r="A10" s="119" t="s">
        <v>82</v>
      </c>
      <c r="B10" s="120">
        <v>199880.22583422303</v>
      </c>
      <c r="C10" s="120">
        <v>117522.31794561633</v>
      </c>
      <c r="D10" s="121">
        <v>0.70078525788368107</v>
      </c>
      <c r="E10" s="120">
        <v>182486.25118241907</v>
      </c>
      <c r="F10" s="121">
        <v>9.5316630919314527E-2</v>
      </c>
      <c r="G10" s="50"/>
      <c r="H10" s="120">
        <v>662545.81821422733</v>
      </c>
      <c r="I10" s="120">
        <v>336676.14344339096</v>
      </c>
      <c r="J10" s="121">
        <v>0.96790248170829596</v>
      </c>
      <c r="K10" s="50"/>
      <c r="L10" s="120">
        <v>68844.111692550898</v>
      </c>
      <c r="M10" s="120">
        <v>67928.957403371387</v>
      </c>
      <c r="N10" s="120">
        <v>82380.756401852355</v>
      </c>
      <c r="O10" s="120">
        <v>117522.31794561633</v>
      </c>
      <c r="P10" s="120">
        <v>118363.89883367173</v>
      </c>
      <c r="Q10" s="120">
        <v>161815.44236391346</v>
      </c>
      <c r="R10" s="120">
        <v>182486.25118241907</v>
      </c>
      <c r="S10" s="120">
        <v>199880.22583422303</v>
      </c>
      <c r="T10" s="50"/>
      <c r="U10" s="120">
        <v>336676.14344339102</v>
      </c>
    </row>
    <row r="11" spans="1:21" s="46" customFormat="1" ht="12" x14ac:dyDescent="0.4">
      <c r="A11" s="122"/>
      <c r="B11" s="117"/>
      <c r="C11" s="117"/>
      <c r="D11" s="123" t="s">
        <v>124</v>
      </c>
      <c r="E11" s="117"/>
      <c r="F11" s="123" t="s">
        <v>124</v>
      </c>
      <c r="G11" s="45"/>
      <c r="H11" s="117"/>
      <c r="I11" s="117"/>
      <c r="J11" s="123" t="s">
        <v>124</v>
      </c>
      <c r="K11" s="45"/>
      <c r="L11" s="117"/>
      <c r="M11" s="117"/>
      <c r="N11" s="117"/>
      <c r="O11" s="117"/>
      <c r="P11" s="117"/>
      <c r="Q11" s="117"/>
      <c r="R11" s="117"/>
      <c r="S11" s="117"/>
      <c r="T11" s="45"/>
      <c r="U11" s="117"/>
    </row>
    <row r="12" spans="1:21" s="46" customFormat="1" ht="12" x14ac:dyDescent="0.4">
      <c r="A12" s="116" t="s">
        <v>58</v>
      </c>
      <c r="B12" s="117">
        <v>-26966.718486970378</v>
      </c>
      <c r="C12" s="117">
        <v>-16588.397501224827</v>
      </c>
      <c r="D12" s="118">
        <v>0.62563734592080111</v>
      </c>
      <c r="E12" s="117">
        <v>-23086.238999527806</v>
      </c>
      <c r="F12" s="118">
        <v>0.16808625638511066</v>
      </c>
      <c r="G12" s="45"/>
      <c r="H12" s="117">
        <v>-86473.213270436405</v>
      </c>
      <c r="I12" s="117">
        <v>-52555.294511458414</v>
      </c>
      <c r="J12" s="118">
        <v>0.64537586696584892</v>
      </c>
      <c r="K12" s="45"/>
      <c r="L12" s="117">
        <v>-11998.145530558584</v>
      </c>
      <c r="M12" s="117">
        <v>-11006.473634332664</v>
      </c>
      <c r="N12" s="117">
        <v>-12962.277845342334</v>
      </c>
      <c r="O12" s="117">
        <v>-16588.397501224827</v>
      </c>
      <c r="P12" s="117">
        <v>-15608.291543676471</v>
      </c>
      <c r="Q12" s="117">
        <v>-20811.964240261754</v>
      </c>
      <c r="R12" s="117">
        <v>-23086.238999527806</v>
      </c>
      <c r="S12" s="117">
        <v>-26966.718486970378</v>
      </c>
      <c r="T12" s="45"/>
      <c r="U12" s="117">
        <v>-52555.294511458414</v>
      </c>
    </row>
    <row r="13" spans="1:21" s="46" customFormat="1" ht="12" x14ac:dyDescent="0.4">
      <c r="A13" s="116" t="s">
        <v>44</v>
      </c>
      <c r="B13" s="117">
        <v>-3760.0529400000005</v>
      </c>
      <c r="C13" s="117">
        <v>-2940.4011179713116</v>
      </c>
      <c r="D13" s="118">
        <v>0.27875510487977095</v>
      </c>
      <c r="E13" s="117">
        <v>-3832.7416500000004</v>
      </c>
      <c r="F13" s="118">
        <v>-1.8965199493683582E-2</v>
      </c>
      <c r="G13" s="45"/>
      <c r="H13" s="117">
        <v>-12990.982833947739</v>
      </c>
      <c r="I13" s="117">
        <v>-6753.2371323108246</v>
      </c>
      <c r="J13" s="118">
        <v>0.92366750632707029</v>
      </c>
      <c r="K13" s="45"/>
      <c r="L13" s="117">
        <v>-753.42346545653209</v>
      </c>
      <c r="M13" s="117">
        <v>-1579.4963515988338</v>
      </c>
      <c r="N13" s="117">
        <v>-1479.9161972841468</v>
      </c>
      <c r="O13" s="117">
        <v>-2940.4011179713116</v>
      </c>
      <c r="P13" s="117">
        <v>-2355.1467539477371</v>
      </c>
      <c r="Q13" s="117">
        <v>-3043.0414899999996</v>
      </c>
      <c r="R13" s="117">
        <v>-3832.7416500000004</v>
      </c>
      <c r="S13" s="117">
        <v>-3760.0529400000005</v>
      </c>
      <c r="T13" s="45"/>
      <c r="U13" s="117">
        <v>-6753.2371323108246</v>
      </c>
    </row>
    <row r="14" spans="1:21" s="51" customFormat="1" ht="12" x14ac:dyDescent="0.4">
      <c r="A14" s="124" t="s">
        <v>5</v>
      </c>
      <c r="B14" s="125">
        <v>169153.45440725266</v>
      </c>
      <c r="C14" s="125">
        <v>97993.519326420195</v>
      </c>
      <c r="D14" s="126">
        <v>0.72616980765632033</v>
      </c>
      <c r="E14" s="125">
        <v>155567.27053289124</v>
      </c>
      <c r="F14" s="126">
        <v>8.7333176366868992E-2</v>
      </c>
      <c r="G14" s="50"/>
      <c r="H14" s="125">
        <v>563081.62210984319</v>
      </c>
      <c r="I14" s="125">
        <v>277367.61179962172</v>
      </c>
      <c r="J14" s="126">
        <v>1.030091467624668</v>
      </c>
      <c r="K14" s="50"/>
      <c r="L14" s="125">
        <v>56092.542696535784</v>
      </c>
      <c r="M14" s="125">
        <v>55342.987417439886</v>
      </c>
      <c r="N14" s="125">
        <v>67938.562359225863</v>
      </c>
      <c r="O14" s="125">
        <v>97993.519326420195</v>
      </c>
      <c r="P14" s="125">
        <v>100400.46053604753</v>
      </c>
      <c r="Q14" s="125">
        <v>137960.4366336517</v>
      </c>
      <c r="R14" s="125">
        <v>155567.27053289124</v>
      </c>
      <c r="S14" s="125">
        <v>169153.45440725266</v>
      </c>
      <c r="T14" s="50"/>
      <c r="U14" s="125">
        <v>277367.61179962178</v>
      </c>
    </row>
    <row r="15" spans="1:21" s="46" customFormat="1" ht="12" x14ac:dyDescent="0.4">
      <c r="A15" s="122"/>
      <c r="B15" s="117"/>
      <c r="C15" s="117"/>
      <c r="D15" s="123" t="s">
        <v>124</v>
      </c>
      <c r="E15" s="117"/>
      <c r="F15" s="123" t="s">
        <v>124</v>
      </c>
      <c r="G15" s="45"/>
      <c r="H15" s="117"/>
      <c r="I15" s="117"/>
      <c r="J15" s="123" t="s">
        <v>124</v>
      </c>
      <c r="K15" s="45"/>
      <c r="L15" s="117"/>
      <c r="M15" s="117"/>
      <c r="N15" s="117"/>
      <c r="O15" s="117"/>
      <c r="P15" s="117"/>
      <c r="Q15" s="117"/>
      <c r="R15" s="117"/>
      <c r="S15" s="117"/>
      <c r="T15" s="45"/>
      <c r="U15" s="117"/>
    </row>
    <row r="16" spans="1:21" s="46" customFormat="1" ht="12" x14ac:dyDescent="0.4">
      <c r="A16" s="116" t="s">
        <v>59</v>
      </c>
      <c r="B16" s="117">
        <v>-128928.05698127233</v>
      </c>
      <c r="C16" s="117">
        <v>-70629.150209905507</v>
      </c>
      <c r="D16" s="118">
        <v>0.82542274115016312</v>
      </c>
      <c r="E16" s="117">
        <v>-121124.30293857257</v>
      </c>
      <c r="F16" s="118">
        <v>6.4427648732537035E-2</v>
      </c>
      <c r="G16" s="45"/>
      <c r="H16" s="117">
        <v>-444931.06013148429</v>
      </c>
      <c r="I16" s="117">
        <v>-208914.08500588028</v>
      </c>
      <c r="J16" s="118">
        <v>1.129732229968893</v>
      </c>
      <c r="K16" s="45"/>
      <c r="L16" s="117">
        <v>-40583.630281906808</v>
      </c>
      <c r="M16" s="117">
        <v>-44011.847326972769</v>
      </c>
      <c r="N16" s="117">
        <v>-53689.457187095162</v>
      </c>
      <c r="O16" s="117">
        <v>-70629.150209905507</v>
      </c>
      <c r="P16" s="117">
        <v>-79714.209515375143</v>
      </c>
      <c r="Q16" s="117">
        <v>-115164.49069626426</v>
      </c>
      <c r="R16" s="117">
        <v>-121124.30293857257</v>
      </c>
      <c r="S16" s="117">
        <v>-128928.05698127233</v>
      </c>
      <c r="T16" s="45"/>
      <c r="U16" s="117">
        <v>-208914.08500588022</v>
      </c>
    </row>
    <row r="17" spans="1:21" s="51" customFormat="1" ht="12" x14ac:dyDescent="0.4">
      <c r="A17" s="124" t="s">
        <v>6</v>
      </c>
      <c r="B17" s="125">
        <v>40225.397425980336</v>
      </c>
      <c r="C17" s="125">
        <v>27364.369116514688</v>
      </c>
      <c r="D17" s="126">
        <v>0.46999177122281544</v>
      </c>
      <c r="E17" s="125">
        <v>34442.967594318674</v>
      </c>
      <c r="F17" s="126">
        <v>0.16788419336478633</v>
      </c>
      <c r="G17" s="50"/>
      <c r="H17" s="125">
        <v>118150.56197835883</v>
      </c>
      <c r="I17" s="125">
        <v>68453.526793741476</v>
      </c>
      <c r="J17" s="126">
        <v>0.72599670918870784</v>
      </c>
      <c r="K17" s="50"/>
      <c r="L17" s="125">
        <v>15508.912414628976</v>
      </c>
      <c r="M17" s="125">
        <v>11331.140090467117</v>
      </c>
      <c r="N17" s="125">
        <v>14249.105172130701</v>
      </c>
      <c r="O17" s="125">
        <v>27364.369116514688</v>
      </c>
      <c r="P17" s="125">
        <v>20686.251020672382</v>
      </c>
      <c r="Q17" s="125">
        <v>22795.945937387442</v>
      </c>
      <c r="R17" s="125">
        <v>34442.967594318674</v>
      </c>
      <c r="S17" s="125">
        <v>40225.397425980336</v>
      </c>
      <c r="T17" s="50"/>
      <c r="U17" s="125">
        <v>68453.526793741563</v>
      </c>
    </row>
    <row r="18" spans="1:21" s="57" customFormat="1" ht="12" x14ac:dyDescent="0.3">
      <c r="A18" s="127" t="s">
        <v>70</v>
      </c>
      <c r="B18" s="128">
        <v>0.23780417353543343</v>
      </c>
      <c r="C18" s="128">
        <v>0.27924672268747608</v>
      </c>
      <c r="D18" s="129">
        <v>-4.0999999999999996</v>
      </c>
      <c r="E18" s="128">
        <v>0.22140240345115828</v>
      </c>
      <c r="F18" s="129">
        <v>1.6</v>
      </c>
      <c r="G18" s="30"/>
      <c r="H18" s="128">
        <v>0.20982848194486201</v>
      </c>
      <c r="I18" s="128">
        <v>0.2467971164679251</v>
      </c>
      <c r="J18" s="112">
        <v>-3.7</v>
      </c>
      <c r="K18" s="30"/>
      <c r="L18" s="128">
        <v>0.27648795488792827</v>
      </c>
      <c r="M18" s="128">
        <v>0.20474391823120858</v>
      </c>
      <c r="N18" s="128">
        <v>0.20973515890413472</v>
      </c>
      <c r="O18" s="128">
        <v>0.27924672268747608</v>
      </c>
      <c r="P18" s="128">
        <v>0.20603741168343787</v>
      </c>
      <c r="Q18" s="128">
        <v>0.16523538554695319</v>
      </c>
      <c r="R18" s="128">
        <v>0.22140240345115828</v>
      </c>
      <c r="S18" s="128">
        <v>0.23780417353543343</v>
      </c>
      <c r="T18" s="30"/>
      <c r="U18" s="128">
        <v>0.24679711646792535</v>
      </c>
    </row>
    <row r="19" spans="1:21" s="46" customFormat="1" ht="12" x14ac:dyDescent="0.4">
      <c r="A19" s="122"/>
      <c r="B19" s="130"/>
      <c r="C19" s="130"/>
      <c r="D19" s="123" t="s">
        <v>124</v>
      </c>
      <c r="E19" s="130"/>
      <c r="F19" s="123" t="s">
        <v>124</v>
      </c>
      <c r="G19" s="45"/>
      <c r="H19" s="130"/>
      <c r="I19" s="130"/>
      <c r="J19" s="123" t="s">
        <v>124</v>
      </c>
      <c r="K19" s="45"/>
      <c r="L19" s="130"/>
      <c r="M19" s="130"/>
      <c r="N19" s="130"/>
      <c r="O19" s="130"/>
      <c r="P19" s="130"/>
      <c r="Q19" s="130"/>
      <c r="R19" s="130"/>
      <c r="S19" s="130"/>
      <c r="T19" s="45"/>
      <c r="U19" s="130"/>
    </row>
    <row r="20" spans="1:21" s="46" customFormat="1" ht="12" x14ac:dyDescent="0.4">
      <c r="A20" s="116" t="s">
        <v>68</v>
      </c>
      <c r="B20" s="117">
        <v>-25839.303971214362</v>
      </c>
      <c r="C20" s="117">
        <v>-17490.684027693507</v>
      </c>
      <c r="D20" s="118">
        <v>0.47731809289460858</v>
      </c>
      <c r="E20" s="117">
        <v>-27651.641351296501</v>
      </c>
      <c r="F20" s="118">
        <v>-6.5541765027889221E-2</v>
      </c>
      <c r="G20" s="45"/>
      <c r="H20" s="117">
        <v>-96256.769860195956</v>
      </c>
      <c r="I20" s="117">
        <v>-57644.486128799006</v>
      </c>
      <c r="J20" s="118">
        <v>0.66983481551250001</v>
      </c>
      <c r="K20" s="45"/>
      <c r="L20" s="117">
        <v>-12744.318935375597</v>
      </c>
      <c r="M20" s="117">
        <v>-11633.875620534867</v>
      </c>
      <c r="N20" s="117">
        <v>-15775.607545195027</v>
      </c>
      <c r="O20" s="117">
        <v>-17490.684027693507</v>
      </c>
      <c r="P20" s="117">
        <v>-21121.515905020824</v>
      </c>
      <c r="Q20" s="117">
        <v>-21644.308632664255</v>
      </c>
      <c r="R20" s="117">
        <v>-27651.641351296501</v>
      </c>
      <c r="S20" s="117">
        <v>-25839.303971214362</v>
      </c>
      <c r="T20" s="45"/>
      <c r="U20" s="117">
        <v>-57644.486128798992</v>
      </c>
    </row>
    <row r="21" spans="1:21" s="51" customFormat="1" ht="12" x14ac:dyDescent="0.4">
      <c r="A21" s="124" t="s">
        <v>48</v>
      </c>
      <c r="B21" s="125">
        <v>14386.093454765974</v>
      </c>
      <c r="C21" s="125">
        <v>9873.6850888211811</v>
      </c>
      <c r="D21" s="126">
        <v>0.45701359982137424</v>
      </c>
      <c r="E21" s="125">
        <v>6791.326243022173</v>
      </c>
      <c r="F21" s="126">
        <v>1.1183039865809912</v>
      </c>
      <c r="G21" s="50"/>
      <c r="H21" s="125">
        <v>21893.792118162892</v>
      </c>
      <c r="I21" s="125">
        <v>10809.040664942484</v>
      </c>
      <c r="J21" s="126">
        <v>1.0255074244629454</v>
      </c>
      <c r="K21" s="50"/>
      <c r="L21" s="125">
        <v>2764.593479253379</v>
      </c>
      <c r="M21" s="125">
        <v>-302.73553006775001</v>
      </c>
      <c r="N21" s="125">
        <v>-1526.5023730643261</v>
      </c>
      <c r="O21" s="125">
        <v>9873.6850888211811</v>
      </c>
      <c r="P21" s="125">
        <v>-435.26488434844214</v>
      </c>
      <c r="Q21" s="125">
        <v>1151.6373047231864</v>
      </c>
      <c r="R21" s="125">
        <v>6791.326243022173</v>
      </c>
      <c r="S21" s="125">
        <v>14386.093454765974</v>
      </c>
      <c r="T21" s="50"/>
      <c r="U21" s="125">
        <v>10809.040664942571</v>
      </c>
    </row>
    <row r="22" spans="1:21" s="57" customFormat="1" ht="12" x14ac:dyDescent="0.3">
      <c r="A22" s="127" t="s">
        <v>71</v>
      </c>
      <c r="B22" s="128">
        <v>8.5047588919645215E-2</v>
      </c>
      <c r="C22" s="128">
        <v>0.10075855175617844</v>
      </c>
      <c r="D22" s="129">
        <v>-1.6</v>
      </c>
      <c r="E22" s="128">
        <v>4.3655238147193035E-2</v>
      </c>
      <c r="F22" s="129">
        <v>4.0999999999999996</v>
      </c>
      <c r="G22" s="30"/>
      <c r="H22" s="128">
        <v>3.8882093214351009E-2</v>
      </c>
      <c r="I22" s="128">
        <v>3.8970089531402262E-2</v>
      </c>
      <c r="J22" s="112">
        <v>0</v>
      </c>
      <c r="K22" s="30"/>
      <c r="L22" s="128">
        <v>4.9286292728964086E-2</v>
      </c>
      <c r="M22" s="128">
        <v>-5.4701696492146876E-3</v>
      </c>
      <c r="N22" s="128">
        <v>-2.2468864810428705E-2</v>
      </c>
      <c r="O22" s="128">
        <v>0.10075855175617844</v>
      </c>
      <c r="P22" s="128">
        <v>-4.3352877270136205E-3</v>
      </c>
      <c r="Q22" s="128">
        <v>8.3475910400407916E-3</v>
      </c>
      <c r="R22" s="128">
        <v>4.3655238147193035E-2</v>
      </c>
      <c r="S22" s="128">
        <v>8.5047588919645215E-2</v>
      </c>
      <c r="T22" s="30"/>
      <c r="U22" s="128">
        <v>3.8970089531402567E-2</v>
      </c>
    </row>
    <row r="23" spans="1:21" s="46" customFormat="1" ht="12" x14ac:dyDescent="0.4">
      <c r="A23" s="131"/>
      <c r="B23" s="130"/>
      <c r="C23" s="130"/>
      <c r="D23" s="123" t="s">
        <v>124</v>
      </c>
      <c r="E23" s="130"/>
      <c r="F23" s="123" t="s">
        <v>124</v>
      </c>
      <c r="G23" s="45"/>
      <c r="H23" s="130"/>
      <c r="I23" s="130"/>
      <c r="J23" s="123" t="s">
        <v>124</v>
      </c>
      <c r="K23" s="45"/>
      <c r="L23" s="130"/>
      <c r="M23" s="130"/>
      <c r="N23" s="130"/>
      <c r="O23" s="130"/>
      <c r="P23" s="130"/>
      <c r="Q23" s="130"/>
      <c r="R23" s="130"/>
      <c r="S23" s="130"/>
      <c r="T23" s="45"/>
      <c r="U23" s="130"/>
    </row>
    <row r="24" spans="1:21" s="46" customFormat="1" ht="12" x14ac:dyDescent="0.4">
      <c r="A24" s="116" t="s">
        <v>64</v>
      </c>
      <c r="B24" s="117">
        <v>7621.7973573900081</v>
      </c>
      <c r="C24" s="117">
        <v>5664.2742946792223</v>
      </c>
      <c r="D24" s="118">
        <v>0.34559114916973566</v>
      </c>
      <c r="E24" s="117">
        <v>7232.6913839285307</v>
      </c>
      <c r="F24" s="118">
        <v>5.3798227078524885E-2</v>
      </c>
      <c r="G24" s="45"/>
      <c r="H24" s="117">
        <v>28240.811073737077</v>
      </c>
      <c r="I24" s="117">
        <v>18929.997500645579</v>
      </c>
      <c r="J24" s="118">
        <v>0.49185498163821562</v>
      </c>
      <c r="K24" s="45"/>
      <c r="L24" s="117">
        <v>3697.3152610163625</v>
      </c>
      <c r="M24" s="117">
        <v>3873.7078500558578</v>
      </c>
      <c r="N24" s="117">
        <v>5694.700094894135</v>
      </c>
      <c r="O24" s="117">
        <v>5664.2742946792223</v>
      </c>
      <c r="P24" s="117">
        <v>6439.1217617309703</v>
      </c>
      <c r="Q24" s="117">
        <v>6947.2005706875689</v>
      </c>
      <c r="R24" s="117">
        <v>7232.6913839285307</v>
      </c>
      <c r="S24" s="117">
        <v>7621.7973573900081</v>
      </c>
      <c r="T24" s="45"/>
      <c r="U24" s="117">
        <v>18929.997500645575</v>
      </c>
    </row>
    <row r="25" spans="1:21" s="51" customFormat="1" ht="12" x14ac:dyDescent="0.4">
      <c r="A25" s="124" t="s">
        <v>50</v>
      </c>
      <c r="B25" s="125">
        <v>22007.890812155983</v>
      </c>
      <c r="C25" s="125">
        <v>15537.959383500403</v>
      </c>
      <c r="D25" s="126">
        <v>0.41639518220944338</v>
      </c>
      <c r="E25" s="125">
        <v>14024.017626950703</v>
      </c>
      <c r="F25" s="126">
        <v>0.56929999644768303</v>
      </c>
      <c r="G25" s="50"/>
      <c r="H25" s="125">
        <v>50134.603191899965</v>
      </c>
      <c r="I25" s="125">
        <v>29739.038165588063</v>
      </c>
      <c r="J25" s="126">
        <v>0.68581791088025934</v>
      </c>
      <c r="K25" s="50"/>
      <c r="L25" s="125">
        <v>6461.9087402697414</v>
      </c>
      <c r="M25" s="125">
        <v>3570.9723199881078</v>
      </c>
      <c r="N25" s="125">
        <v>4168.1977218298089</v>
      </c>
      <c r="O25" s="125">
        <v>15537.959383500403</v>
      </c>
      <c r="P25" s="125">
        <v>6003.8568773825282</v>
      </c>
      <c r="Q25" s="125">
        <v>8098.8378754107553</v>
      </c>
      <c r="R25" s="125">
        <v>14024.017626950703</v>
      </c>
      <c r="S25" s="125">
        <v>22007.890812155983</v>
      </c>
      <c r="T25" s="50"/>
      <c r="U25" s="125">
        <v>29739.038165588147</v>
      </c>
    </row>
    <row r="26" spans="1:21" s="57" customFormat="1" ht="12" x14ac:dyDescent="0.3">
      <c r="A26" s="127" t="s">
        <v>72</v>
      </c>
      <c r="B26" s="128">
        <v>0.13010606782625875</v>
      </c>
      <c r="C26" s="128">
        <v>0.15856109149160019</v>
      </c>
      <c r="D26" s="129">
        <v>-2.8</v>
      </c>
      <c r="E26" s="128">
        <v>9.0147609962634365E-2</v>
      </c>
      <c r="F26" s="129">
        <v>4</v>
      </c>
      <c r="G26" s="30"/>
      <c r="H26" s="128">
        <v>8.9036120561079068E-2</v>
      </c>
      <c r="I26" s="128">
        <v>0.10721885649385911</v>
      </c>
      <c r="J26" s="112">
        <v>-1.8</v>
      </c>
      <c r="K26" s="30"/>
      <c r="L26" s="128">
        <v>0.11520085254877957</v>
      </c>
      <c r="M26" s="128">
        <v>6.4524386677088014E-2</v>
      </c>
      <c r="N26" s="128">
        <v>6.1352456941764819E-2</v>
      </c>
      <c r="O26" s="128">
        <v>0.15856109149160019</v>
      </c>
      <c r="P26" s="128">
        <v>5.9799096989469669E-2</v>
      </c>
      <c r="Q26" s="128">
        <v>5.8704060910715207E-2</v>
      </c>
      <c r="R26" s="128">
        <v>9.0147609962634365E-2</v>
      </c>
      <c r="S26" s="128">
        <v>0.13010606782625875</v>
      </c>
      <c r="T26" s="30"/>
      <c r="U26" s="128">
        <v>0.10721885649385939</v>
      </c>
    </row>
    <row r="27" spans="1:21" s="46" customFormat="1" ht="12" x14ac:dyDescent="0.4">
      <c r="A27" s="116"/>
      <c r="B27" s="130"/>
      <c r="C27" s="130"/>
      <c r="D27" s="123" t="s">
        <v>124</v>
      </c>
      <c r="E27" s="130"/>
      <c r="F27" s="123" t="s">
        <v>124</v>
      </c>
      <c r="G27" s="45"/>
      <c r="H27" s="130"/>
      <c r="I27" s="130"/>
      <c r="J27" s="123" t="s">
        <v>124</v>
      </c>
      <c r="K27" s="45"/>
      <c r="L27" s="130"/>
      <c r="M27" s="130"/>
      <c r="N27" s="130"/>
      <c r="O27" s="130"/>
      <c r="P27" s="130"/>
      <c r="Q27" s="130"/>
      <c r="R27" s="130"/>
      <c r="S27" s="130"/>
      <c r="T27" s="45"/>
      <c r="U27" s="130"/>
    </row>
    <row r="28" spans="1:21" s="46" customFormat="1" ht="12" x14ac:dyDescent="0.4">
      <c r="A28" s="116" t="s">
        <v>66</v>
      </c>
      <c r="B28" s="117">
        <v>131.67309675335977</v>
      </c>
      <c r="C28" s="117">
        <v>1184.4801089502796</v>
      </c>
      <c r="D28" s="118">
        <v>-0.88883469147485117</v>
      </c>
      <c r="E28" s="117">
        <v>2960.7469737073507</v>
      </c>
      <c r="F28" s="118">
        <v>-0.95552706870169224</v>
      </c>
      <c r="G28" s="45"/>
      <c r="H28" s="117">
        <v>3104.6219483263917</v>
      </c>
      <c r="I28" s="117">
        <v>4793.2097148460789</v>
      </c>
      <c r="J28" s="118">
        <v>-0.35228747894956469</v>
      </c>
      <c r="K28" s="45"/>
      <c r="L28" s="117">
        <v>1343.2942481968719</v>
      </c>
      <c r="M28" s="117">
        <v>1340.9256854812379</v>
      </c>
      <c r="N28" s="117">
        <v>924.50967221768929</v>
      </c>
      <c r="O28" s="117">
        <v>1184.4801089502796</v>
      </c>
      <c r="P28" s="117">
        <v>1052.8298480073765</v>
      </c>
      <c r="Q28" s="117">
        <v>-1040.6279701416952</v>
      </c>
      <c r="R28" s="117">
        <v>2960.7469737073507</v>
      </c>
      <c r="S28" s="117">
        <v>131.67309675335977</v>
      </c>
      <c r="T28" s="45"/>
      <c r="U28" s="117">
        <v>4793.2097148460789</v>
      </c>
    </row>
    <row r="29" spans="1:21" s="51" customFormat="1" ht="12" x14ac:dyDescent="0.4">
      <c r="A29" s="124" t="s">
        <v>132</v>
      </c>
      <c r="B29" s="125">
        <v>22139.563908909327</v>
      </c>
      <c r="C29" s="125">
        <v>16722.439492450667</v>
      </c>
      <c r="D29" s="126">
        <v>0.32394343055654162</v>
      </c>
      <c r="E29" s="125">
        <v>16984.764600658047</v>
      </c>
      <c r="F29" s="126">
        <v>0.30349548135930982</v>
      </c>
      <c r="G29" s="50"/>
      <c r="H29" s="125">
        <v>53239.225140226299</v>
      </c>
      <c r="I29" s="125">
        <v>34532.247880434174</v>
      </c>
      <c r="J29" s="126">
        <v>0.54172486322245539</v>
      </c>
      <c r="K29" s="50"/>
      <c r="L29" s="125">
        <v>7805.2029884666363</v>
      </c>
      <c r="M29" s="125">
        <v>4911.8980054693366</v>
      </c>
      <c r="N29" s="125">
        <v>5092.7073940475357</v>
      </c>
      <c r="O29" s="125">
        <v>16722.439492450667</v>
      </c>
      <c r="P29" s="125">
        <v>7056.6867253898808</v>
      </c>
      <c r="Q29" s="125">
        <v>7058.2099052690446</v>
      </c>
      <c r="R29" s="125">
        <v>16984.764600658047</v>
      </c>
      <c r="S29" s="125">
        <v>22139.563908909327</v>
      </c>
      <c r="T29" s="50"/>
      <c r="U29" s="125">
        <v>34532.247880434174</v>
      </c>
    </row>
    <row r="30" spans="1:21" s="57" customFormat="1" ht="12" x14ac:dyDescent="0.3">
      <c r="A30" s="127" t="s">
        <v>73</v>
      </c>
      <c r="B30" s="128">
        <v>0.13088449175626216</v>
      </c>
      <c r="C30" s="128">
        <v>0.1706484225425926</v>
      </c>
      <c r="D30" s="129">
        <v>-4</v>
      </c>
      <c r="E30" s="128">
        <v>0.10917955005880878</v>
      </c>
      <c r="F30" s="129">
        <v>2.2000000000000002</v>
      </c>
      <c r="G30" s="30"/>
      <c r="H30" s="128">
        <v>9.4549747407385018E-2</v>
      </c>
      <c r="I30" s="128">
        <v>0.12449992865562565</v>
      </c>
      <c r="J30" s="112">
        <v>-3</v>
      </c>
      <c r="K30" s="30"/>
      <c r="L30" s="128">
        <v>0.13914867490841482</v>
      </c>
      <c r="M30" s="128">
        <v>8.8753756070664908E-2</v>
      </c>
      <c r="N30" s="128">
        <v>7.4960482194483188E-2</v>
      </c>
      <c r="O30" s="128">
        <v>0.1706484225425926</v>
      </c>
      <c r="P30" s="128">
        <v>7.0285401956460811E-2</v>
      </c>
      <c r="Q30" s="128">
        <v>5.1161116023515009E-2</v>
      </c>
      <c r="R30" s="128">
        <v>0.10917955005880878</v>
      </c>
      <c r="S30" s="128">
        <v>0.13088449175626216</v>
      </c>
      <c r="T30" s="30"/>
      <c r="U30" s="128">
        <v>0.12449992865562562</v>
      </c>
    </row>
    <row r="31" spans="1:21" s="46" customFormat="1" ht="12" x14ac:dyDescent="0.4">
      <c r="A31" s="116"/>
      <c r="B31" s="132"/>
      <c r="C31" s="132"/>
      <c r="D31" s="123" t="s">
        <v>124</v>
      </c>
      <c r="E31" s="132"/>
      <c r="F31" s="118" t="s">
        <v>124</v>
      </c>
      <c r="G31" s="45"/>
      <c r="H31" s="130"/>
      <c r="I31" s="130"/>
      <c r="J31" s="123" t="s">
        <v>124</v>
      </c>
      <c r="K31" s="45"/>
      <c r="L31" s="130"/>
      <c r="M31" s="130"/>
      <c r="N31" s="130"/>
      <c r="O31" s="130"/>
      <c r="P31" s="130"/>
      <c r="Q31" s="130"/>
      <c r="R31" s="130"/>
      <c r="S31" s="130"/>
      <c r="T31" s="45"/>
      <c r="U31" s="130"/>
    </row>
    <row r="32" spans="1:21" s="46" customFormat="1" ht="12" x14ac:dyDescent="0.4">
      <c r="A32" s="116" t="s">
        <v>65</v>
      </c>
      <c r="B32" s="117">
        <v>968.22601564877732</v>
      </c>
      <c r="C32" s="117">
        <v>283.94708072325943</v>
      </c>
      <c r="D32" s="118">
        <v>2.4098819159631719</v>
      </c>
      <c r="E32" s="117">
        <v>-1119.6147861337577</v>
      </c>
      <c r="F32" s="118">
        <v>-1.8647849489307349</v>
      </c>
      <c r="G32" s="45"/>
      <c r="H32" s="117">
        <v>-4039.962734855897</v>
      </c>
      <c r="I32" s="117">
        <v>-5328.8091179321473</v>
      </c>
      <c r="J32" s="118">
        <v>-0.241863867620837</v>
      </c>
      <c r="K32" s="45"/>
      <c r="L32" s="117">
        <v>-3204.2050124291868</v>
      </c>
      <c r="M32" s="117">
        <v>-1095.2747215966697</v>
      </c>
      <c r="N32" s="117">
        <v>-1313.2764646295495</v>
      </c>
      <c r="O32" s="117">
        <v>283.94708072325943</v>
      </c>
      <c r="P32" s="117">
        <v>-1483.0633702830032</v>
      </c>
      <c r="Q32" s="117">
        <v>-2405.5105940879134</v>
      </c>
      <c r="R32" s="117">
        <v>-1119.6147861337577</v>
      </c>
      <c r="S32" s="117">
        <v>968.22601564877732</v>
      </c>
      <c r="T32" s="45"/>
      <c r="U32" s="117">
        <v>-5328.8091179321455</v>
      </c>
    </row>
    <row r="33" spans="1:21" s="46" customFormat="1" ht="12" x14ac:dyDescent="0.4">
      <c r="A33" s="116" t="s">
        <v>69</v>
      </c>
      <c r="B33" s="117">
        <v>-3597.3103299701156</v>
      </c>
      <c r="C33" s="117">
        <v>-1039.1602519181008</v>
      </c>
      <c r="D33" s="118">
        <v>2.461747428589705</v>
      </c>
      <c r="E33" s="117">
        <v>-213.10287584204428</v>
      </c>
      <c r="F33" s="118">
        <v>15.88062779892519</v>
      </c>
      <c r="G33" s="45"/>
      <c r="H33" s="117">
        <v>-4784.68248947756</v>
      </c>
      <c r="I33" s="117">
        <v>-1922.6571725519968</v>
      </c>
      <c r="J33" s="118">
        <v>1.4885780771445161</v>
      </c>
      <c r="K33" s="45"/>
      <c r="L33" s="117">
        <v>-99.06279005281506</v>
      </c>
      <c r="M33" s="117">
        <v>-212.36106997549115</v>
      </c>
      <c r="N33" s="117">
        <v>-572.07306060558983</v>
      </c>
      <c r="O33" s="117">
        <v>-1039.1602519181008</v>
      </c>
      <c r="P33" s="117">
        <v>-707.56974184479407</v>
      </c>
      <c r="Q33" s="117">
        <v>-266.69954182060576</v>
      </c>
      <c r="R33" s="117">
        <v>-213.10287584204428</v>
      </c>
      <c r="S33" s="117">
        <v>-3597.3103299701156</v>
      </c>
      <c r="T33" s="45"/>
      <c r="U33" s="117">
        <v>-1922.6571725519968</v>
      </c>
    </row>
    <row r="34" spans="1:21" s="51" customFormat="1" ht="12" x14ac:dyDescent="0.4">
      <c r="A34" s="124" t="s">
        <v>49</v>
      </c>
      <c r="B34" s="125">
        <v>11757.009140444636</v>
      </c>
      <c r="C34" s="125">
        <v>9118.4719176263388</v>
      </c>
      <c r="D34" s="126">
        <v>0.28936177537794561</v>
      </c>
      <c r="E34" s="125">
        <v>5458.608581046371</v>
      </c>
      <c r="F34" s="126">
        <v>1.1538472608693464</v>
      </c>
      <c r="G34" s="50"/>
      <c r="H34" s="125">
        <v>13069.146893829435</v>
      </c>
      <c r="I34" s="125">
        <v>3557.5743744583397</v>
      </c>
      <c r="J34" s="126">
        <v>2.6736117135483033</v>
      </c>
      <c r="K34" s="50"/>
      <c r="L34" s="125">
        <v>-538.67432322862282</v>
      </c>
      <c r="M34" s="125">
        <v>-1610.3713216399108</v>
      </c>
      <c r="N34" s="125">
        <v>-3411.8518982994656</v>
      </c>
      <c r="O34" s="125">
        <v>9118.4719176263388</v>
      </c>
      <c r="P34" s="125">
        <v>-2625.8979964762393</v>
      </c>
      <c r="Q34" s="125">
        <v>-1520.5728311853327</v>
      </c>
      <c r="R34" s="125">
        <v>5458.608581046371</v>
      </c>
      <c r="S34" s="125">
        <v>11757.009140444636</v>
      </c>
      <c r="T34" s="50"/>
      <c r="U34" s="125">
        <v>3557.5743744584288</v>
      </c>
    </row>
    <row r="35" spans="1:21" s="57" customFormat="1" ht="12" x14ac:dyDescent="0.3">
      <c r="A35" s="127" t="s">
        <v>74</v>
      </c>
      <c r="B35" s="128">
        <v>6.9504989901882488E-2</v>
      </c>
      <c r="C35" s="128">
        <v>9.3051785264006662E-2</v>
      </c>
      <c r="D35" s="129">
        <v>-2.4</v>
      </c>
      <c r="E35" s="128">
        <v>3.5088412635563143E-2</v>
      </c>
      <c r="F35" s="129">
        <v>3.4</v>
      </c>
      <c r="G35" s="30"/>
      <c r="H35" s="128">
        <v>2.3210039860402282E-2</v>
      </c>
      <c r="I35" s="128">
        <v>1.2826206893357228E-2</v>
      </c>
      <c r="J35" s="112">
        <v>1</v>
      </c>
      <c r="K35" s="30"/>
      <c r="L35" s="128">
        <v>-9.6033144038929572E-3</v>
      </c>
      <c r="M35" s="128">
        <v>-2.9098019402047034E-2</v>
      </c>
      <c r="N35" s="128">
        <v>-5.0219665824826593E-2</v>
      </c>
      <c r="O35" s="128">
        <v>9.3051785264006662E-2</v>
      </c>
      <c r="P35" s="128">
        <v>-2.6154242544868044E-2</v>
      </c>
      <c r="Q35" s="128">
        <v>-1.1021803556791806E-2</v>
      </c>
      <c r="R35" s="128">
        <v>3.5088412635563143E-2</v>
      </c>
      <c r="S35" s="128">
        <v>6.9504989901882488E-2</v>
      </c>
      <c r="T35" s="30"/>
      <c r="U35" s="128">
        <v>1.2826206893357546E-2</v>
      </c>
    </row>
    <row r="36" spans="1:21" s="46" customFormat="1" ht="12" x14ac:dyDescent="0.4">
      <c r="A36" s="116"/>
      <c r="B36" s="133"/>
      <c r="C36" s="133"/>
      <c r="D36" s="123" t="s">
        <v>124</v>
      </c>
      <c r="E36" s="130"/>
      <c r="F36" s="123" t="s">
        <v>124</v>
      </c>
      <c r="G36" s="45"/>
      <c r="H36" s="134"/>
      <c r="I36" s="134"/>
      <c r="J36" s="135" t="s">
        <v>124</v>
      </c>
      <c r="K36" s="45"/>
      <c r="L36" s="117"/>
      <c r="M36" s="117"/>
      <c r="N36" s="117"/>
      <c r="O36" s="117"/>
      <c r="P36" s="117"/>
      <c r="Q36" s="117"/>
      <c r="R36" s="117"/>
      <c r="S36" s="130"/>
      <c r="T36" s="45"/>
      <c r="U36" s="130"/>
    </row>
    <row r="37" spans="1:21" s="46" customFormat="1" ht="12" x14ac:dyDescent="0.4">
      <c r="A37" s="116" t="s">
        <v>76</v>
      </c>
      <c r="B37" s="117">
        <v>86.904243857217452</v>
      </c>
      <c r="C37" s="117">
        <v>781.75687190718452</v>
      </c>
      <c r="D37" s="118">
        <v>-0.88883469147485117</v>
      </c>
      <c r="E37" s="117">
        <v>1954.0930026468513</v>
      </c>
      <c r="F37" s="118">
        <v>-0.95552706870169213</v>
      </c>
      <c r="G37" s="45"/>
      <c r="H37" s="117">
        <v>2049.0504858954182</v>
      </c>
      <c r="I37" s="117">
        <v>3163.5184117984122</v>
      </c>
      <c r="J37" s="118">
        <v>-0.35228747894956491</v>
      </c>
      <c r="K37" s="45"/>
      <c r="L37" s="117">
        <v>886.5742038099354</v>
      </c>
      <c r="M37" s="117">
        <v>885.01095241761698</v>
      </c>
      <c r="N37" s="117">
        <v>610.17638366367487</v>
      </c>
      <c r="O37" s="117">
        <v>781.75687190718452</v>
      </c>
      <c r="P37" s="117">
        <v>694.8676996848684</v>
      </c>
      <c r="Q37" s="117">
        <v>-686.81446029351901</v>
      </c>
      <c r="R37" s="117">
        <v>1954.0930026468513</v>
      </c>
      <c r="S37" s="117">
        <v>86.904243857217452</v>
      </c>
      <c r="T37" s="45"/>
      <c r="U37" s="117">
        <v>3163.5184117984122</v>
      </c>
    </row>
    <row r="38" spans="1:21" s="51" customFormat="1" ht="12" x14ac:dyDescent="0.4">
      <c r="A38" s="124" t="s">
        <v>52</v>
      </c>
      <c r="B38" s="125">
        <v>11843.913384301843</v>
      </c>
      <c r="C38" s="125">
        <v>9900.2287895335085</v>
      </c>
      <c r="D38" s="126">
        <v>0.19632724011622749</v>
      </c>
      <c r="E38" s="125">
        <v>7412.7015836932123</v>
      </c>
      <c r="F38" s="126">
        <v>0.5977863469314082</v>
      </c>
      <c r="G38" s="50"/>
      <c r="H38" s="125">
        <v>15118.197379724792</v>
      </c>
      <c r="I38" s="125">
        <v>6721.0927862567878</v>
      </c>
      <c r="J38" s="126">
        <v>1.2493659677840343</v>
      </c>
      <c r="K38" s="50"/>
      <c r="L38" s="125">
        <v>347.89988058133508</v>
      </c>
      <c r="M38" s="125">
        <v>-725.36036922230335</v>
      </c>
      <c r="N38" s="125">
        <v>-2801.6755146357527</v>
      </c>
      <c r="O38" s="125">
        <v>9900.2287895335085</v>
      </c>
      <c r="P38" s="125">
        <v>-1931.0302967913944</v>
      </c>
      <c r="Q38" s="125">
        <v>-2207.3872914788681</v>
      </c>
      <c r="R38" s="125">
        <v>7412.7015836932123</v>
      </c>
      <c r="S38" s="125">
        <v>11843.913384301843</v>
      </c>
      <c r="T38" s="50"/>
      <c r="U38" s="125">
        <v>6721.0927862567878</v>
      </c>
    </row>
    <row r="39" spans="1:21" s="57" customFormat="1" ht="12" x14ac:dyDescent="0.3">
      <c r="A39" s="127" t="s">
        <v>75</v>
      </c>
      <c r="B39" s="128">
        <v>7.0018749695684723E-2</v>
      </c>
      <c r="C39" s="128">
        <v>0.10102942375766161</v>
      </c>
      <c r="D39" s="129">
        <v>-3.1</v>
      </c>
      <c r="E39" s="128">
        <v>4.7649493099038216E-2</v>
      </c>
      <c r="F39" s="129">
        <v>2.2000000000000002</v>
      </c>
      <c r="G39" s="30"/>
      <c r="H39" s="128">
        <v>2.6849033578964166E-2</v>
      </c>
      <c r="I39" s="128">
        <v>2.4231714520123196E-2</v>
      </c>
      <c r="J39" s="112">
        <v>0.3</v>
      </c>
      <c r="K39" s="30"/>
      <c r="L39" s="128">
        <v>6.2022483534664406E-3</v>
      </c>
      <c r="M39" s="128">
        <v>-1.3106635602286355E-2</v>
      </c>
      <c r="N39" s="128">
        <v>-4.1238369158032279E-2</v>
      </c>
      <c r="O39" s="128">
        <v>0.10102942375766161</v>
      </c>
      <c r="P39" s="128">
        <v>-1.9233281266653975E-2</v>
      </c>
      <c r="Q39" s="128">
        <v>-1.6000147182343986E-2</v>
      </c>
      <c r="R39" s="128">
        <v>4.7649493099038216E-2</v>
      </c>
      <c r="S39" s="128">
        <v>7.0018749695684723E-2</v>
      </c>
      <c r="T39" s="30"/>
      <c r="U39" s="128">
        <v>2.4231714520123192E-2</v>
      </c>
    </row>
    <row r="40" spans="1:21" s="34" customFormat="1" x14ac:dyDescent="0.4">
      <c r="B40" s="61"/>
      <c r="C40" s="61"/>
      <c r="E40" s="61"/>
      <c r="H40" s="61"/>
      <c r="I40" s="61"/>
      <c r="J40" s="36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>
    <tabColor theme="1"/>
  </sheetPr>
  <dimension ref="A1:AI62"/>
  <sheetViews>
    <sheetView showGridLines="0" zoomScale="90" zoomScaleNormal="90" workbookViewId="0">
      <pane xSplit="1" ySplit="2" topLeftCell="E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" defaultRowHeight="16.8" outlineLevelRow="1" outlineLevelCol="1" x14ac:dyDescent="0.4"/>
  <cols>
    <col min="1" max="1" width="41.1640625" style="77" customWidth="1"/>
    <col min="2" max="4" width="8.6640625" style="77" customWidth="1"/>
    <col min="5" max="6" width="9.4140625" style="77" customWidth="1" outlineLevel="1"/>
    <col min="7" max="7" width="1.6640625" style="77" customWidth="1"/>
    <col min="8" max="10" width="8.6640625" style="77" customWidth="1"/>
    <col min="11" max="11" width="1.6640625" style="78" customWidth="1"/>
    <col min="12" max="19" width="9.4140625" style="78" customWidth="1"/>
    <col min="20" max="20" width="1.6640625" style="78" customWidth="1"/>
    <col min="21" max="27" width="9.4140625" style="77" customWidth="1"/>
    <col min="28" max="28" width="9" style="157" customWidth="1"/>
    <col min="29" max="30" width="9" style="77"/>
    <col min="31" max="31" width="9" style="157"/>
    <col min="32" max="16384" width="9" style="77"/>
  </cols>
  <sheetData>
    <row r="1" spans="1:35" s="3" customFormat="1" ht="12" x14ac:dyDescent="0.3">
      <c r="B1" s="22"/>
      <c r="C1" s="22"/>
      <c r="D1" s="22"/>
      <c r="E1" s="22"/>
      <c r="F1" s="22"/>
      <c r="L1" s="22"/>
      <c r="AB1" s="154"/>
      <c r="AE1" s="154"/>
    </row>
    <row r="2" spans="1:35" s="4" customFormat="1" ht="33" customHeight="1" x14ac:dyDescent="0.4">
      <c r="A2" s="18" t="s">
        <v>233</v>
      </c>
      <c r="B2" s="19" t="s">
        <v>129</v>
      </c>
      <c r="C2" s="19" t="s">
        <v>128</v>
      </c>
      <c r="D2" s="19" t="s">
        <v>183</v>
      </c>
      <c r="E2" s="19" t="s">
        <v>128</v>
      </c>
      <c r="F2" s="19" t="s">
        <v>139</v>
      </c>
      <c r="G2" s="20"/>
      <c r="H2" s="21">
        <v>2020</v>
      </c>
      <c r="I2" s="21">
        <v>2019</v>
      </c>
      <c r="J2" s="21">
        <v>2018</v>
      </c>
      <c r="K2" s="20"/>
      <c r="L2" s="19" t="s">
        <v>2</v>
      </c>
      <c r="M2" s="19" t="s">
        <v>126</v>
      </c>
      <c r="N2" s="19" t="s">
        <v>127</v>
      </c>
      <c r="O2" s="19" t="s">
        <v>0</v>
      </c>
      <c r="P2" s="19" t="s">
        <v>1</v>
      </c>
      <c r="Q2" s="19" t="s">
        <v>125</v>
      </c>
      <c r="R2" s="19" t="s">
        <v>128</v>
      </c>
      <c r="S2" s="19" t="s">
        <v>129</v>
      </c>
      <c r="T2" s="20"/>
      <c r="U2" s="21">
        <v>2018</v>
      </c>
      <c r="V2" s="21">
        <v>2019</v>
      </c>
      <c r="W2" s="21">
        <v>2020</v>
      </c>
      <c r="X2" s="21">
        <v>2021</v>
      </c>
      <c r="AB2" s="155"/>
      <c r="AE2" s="155"/>
    </row>
    <row r="3" spans="1:35" s="3" customFormat="1" ht="12" x14ac:dyDescent="0.3">
      <c r="A3" s="1" t="s">
        <v>11</v>
      </c>
      <c r="B3" s="2"/>
      <c r="C3" s="2"/>
      <c r="D3" s="2"/>
      <c r="E3" s="2"/>
      <c r="F3" s="2"/>
      <c r="H3" s="2"/>
      <c r="I3" s="2"/>
      <c r="J3" s="2"/>
      <c r="K3" s="10"/>
      <c r="L3" s="2"/>
      <c r="M3" s="2"/>
      <c r="N3" s="2"/>
      <c r="O3" s="2"/>
      <c r="P3" s="2"/>
      <c r="Q3" s="2"/>
      <c r="R3" s="2"/>
      <c r="S3" s="2"/>
      <c r="T3" s="10"/>
      <c r="U3" s="2"/>
      <c r="V3" s="2"/>
      <c r="W3" s="2"/>
      <c r="X3" s="2"/>
      <c r="AB3" s="154"/>
      <c r="AE3" s="154"/>
    </row>
    <row r="4" spans="1:35" s="6" customFormat="1" ht="12" x14ac:dyDescent="0.3">
      <c r="A4" s="65" t="s">
        <v>83</v>
      </c>
      <c r="B4" s="7"/>
      <c r="C4" s="7"/>
      <c r="D4" s="7"/>
      <c r="E4" s="7"/>
      <c r="F4" s="7"/>
      <c r="H4" s="7"/>
      <c r="I4" s="7"/>
      <c r="J4" s="7"/>
      <c r="K4" s="10"/>
      <c r="L4" s="7"/>
      <c r="M4" s="7"/>
      <c r="N4" s="7"/>
      <c r="O4" s="7"/>
      <c r="P4" s="7"/>
      <c r="Q4" s="7"/>
      <c r="R4" s="7"/>
      <c r="S4" s="7"/>
      <c r="T4" s="10"/>
      <c r="U4" s="7"/>
      <c r="V4" s="7"/>
      <c r="W4" s="7"/>
      <c r="X4" s="7"/>
      <c r="Y4" s="3"/>
      <c r="Z4" s="3"/>
      <c r="AA4" s="3"/>
      <c r="AB4" s="156"/>
      <c r="AE4" s="156"/>
    </row>
    <row r="5" spans="1:35" s="3" customFormat="1" ht="12" x14ac:dyDescent="0.3">
      <c r="A5" s="66" t="s">
        <v>12</v>
      </c>
      <c r="B5" s="9">
        <v>38465</v>
      </c>
      <c r="C5" s="9">
        <v>174450.95483428473</v>
      </c>
      <c r="D5" s="25">
        <v>-0.7795082289085844</v>
      </c>
      <c r="E5" s="9">
        <v>174450.95483428473</v>
      </c>
      <c r="F5" s="25">
        <v>-0.7795082289085844</v>
      </c>
      <c r="G5" s="10"/>
      <c r="H5" s="9">
        <v>37785.116189658744</v>
      </c>
      <c r="I5" s="9">
        <v>28228.140293006632</v>
      </c>
      <c r="J5" s="9">
        <v>4419</v>
      </c>
      <c r="K5" s="12"/>
      <c r="L5" s="9"/>
      <c r="M5" s="9"/>
      <c r="N5" s="9"/>
      <c r="O5" s="9">
        <v>37785.116189658744</v>
      </c>
      <c r="P5" s="9">
        <v>31342</v>
      </c>
      <c r="Q5" s="67">
        <v>22584</v>
      </c>
      <c r="R5" s="9">
        <v>174450.95483428473</v>
      </c>
      <c r="S5" s="9">
        <v>38465</v>
      </c>
      <c r="T5" s="12"/>
      <c r="U5" s="9">
        <v>4419</v>
      </c>
      <c r="V5" s="9">
        <v>28228.140293006632</v>
      </c>
      <c r="W5" s="9">
        <v>37785.116189658744</v>
      </c>
      <c r="X5" s="67">
        <v>38465</v>
      </c>
      <c r="AB5" s="154"/>
      <c r="AE5" s="154"/>
      <c r="AF5" s="154"/>
      <c r="AH5" s="158"/>
      <c r="AI5" s="158"/>
    </row>
    <row r="6" spans="1:35" s="3" customFormat="1" ht="12" x14ac:dyDescent="0.3">
      <c r="A6" s="66" t="s">
        <v>13</v>
      </c>
      <c r="B6" s="9">
        <v>298522</v>
      </c>
      <c r="C6" s="9">
        <v>262416.24359999999</v>
      </c>
      <c r="D6" s="25">
        <v>0.13758963966817483</v>
      </c>
      <c r="E6" s="9">
        <v>262416.24359999999</v>
      </c>
      <c r="F6" s="25">
        <v>0.13758963966817483</v>
      </c>
      <c r="G6" s="10"/>
      <c r="H6" s="9">
        <v>52046.309300000001</v>
      </c>
      <c r="I6" s="9">
        <v>4130.2699199999997</v>
      </c>
      <c r="J6" s="9">
        <v>0</v>
      </c>
      <c r="K6" s="10"/>
      <c r="L6" s="9"/>
      <c r="M6" s="9"/>
      <c r="N6" s="9"/>
      <c r="O6" s="9">
        <v>52046.309300000001</v>
      </c>
      <c r="P6" s="9">
        <v>14008</v>
      </c>
      <c r="Q6" s="67">
        <v>14065</v>
      </c>
      <c r="R6" s="9">
        <v>262416.24359999999</v>
      </c>
      <c r="S6" s="9">
        <v>298522</v>
      </c>
      <c r="T6" s="10"/>
      <c r="U6" s="9">
        <v>0</v>
      </c>
      <c r="V6" s="9">
        <v>4130.2699199999997</v>
      </c>
      <c r="W6" s="9">
        <v>52046.309300000001</v>
      </c>
      <c r="X6" s="67">
        <v>298522</v>
      </c>
      <c r="AB6" s="154"/>
      <c r="AE6" s="154"/>
      <c r="AF6" s="154"/>
      <c r="AH6" s="158"/>
      <c r="AI6" s="158"/>
    </row>
    <row r="7" spans="1:35" s="3" customFormat="1" ht="12" x14ac:dyDescent="0.3">
      <c r="A7" s="66" t="s">
        <v>14</v>
      </c>
      <c r="B7" s="9">
        <v>163719</v>
      </c>
      <c r="C7" s="9">
        <v>187425.82185944318</v>
      </c>
      <c r="D7" s="25">
        <v>-0.12648642339806149</v>
      </c>
      <c r="E7" s="9">
        <v>187425.82185944318</v>
      </c>
      <c r="F7" s="25">
        <v>-0.12648642339806149</v>
      </c>
      <c r="G7" s="10"/>
      <c r="H7" s="9">
        <v>162581.29867134002</v>
      </c>
      <c r="I7" s="9">
        <v>111374.17260446266</v>
      </c>
      <c r="J7" s="9">
        <v>78448</v>
      </c>
      <c r="K7" s="10"/>
      <c r="L7" s="9"/>
      <c r="M7" s="9"/>
      <c r="N7" s="9"/>
      <c r="O7" s="9">
        <v>162581.29867134002</v>
      </c>
      <c r="P7" s="9">
        <v>162447</v>
      </c>
      <c r="Q7" s="67">
        <v>179607</v>
      </c>
      <c r="R7" s="9">
        <v>187425.82185944318</v>
      </c>
      <c r="S7" s="9">
        <v>163719</v>
      </c>
      <c r="T7" s="10"/>
      <c r="U7" s="9">
        <v>78448</v>
      </c>
      <c r="V7" s="9">
        <v>111374.17260446266</v>
      </c>
      <c r="W7" s="9">
        <v>162581.29867134002</v>
      </c>
      <c r="X7" s="67">
        <v>163719</v>
      </c>
      <c r="AB7" s="154"/>
      <c r="AE7" s="154"/>
      <c r="AF7" s="154"/>
      <c r="AH7" s="158"/>
      <c r="AI7" s="158"/>
    </row>
    <row r="8" spans="1:35" s="3" customFormat="1" ht="12" x14ac:dyDescent="0.3">
      <c r="A8" s="66" t="s">
        <v>15</v>
      </c>
      <c r="B8" s="9">
        <v>49010</v>
      </c>
      <c r="C8" s="9">
        <v>57841.432331824988</v>
      </c>
      <c r="D8" s="25">
        <v>-0.15268349997214437</v>
      </c>
      <c r="E8" s="9">
        <v>57841.432331824988</v>
      </c>
      <c r="F8" s="25">
        <v>-0.15268349997214437</v>
      </c>
      <c r="G8" s="10"/>
      <c r="H8" s="9">
        <v>22762.028437611945</v>
      </c>
      <c r="I8" s="9">
        <v>11338.469708556964</v>
      </c>
      <c r="J8" s="9">
        <v>5838</v>
      </c>
      <c r="K8" s="12"/>
      <c r="L8" s="9"/>
      <c r="M8" s="9"/>
      <c r="N8" s="9"/>
      <c r="O8" s="9">
        <v>22762.028437611945</v>
      </c>
      <c r="P8" s="9">
        <v>33628</v>
      </c>
      <c r="Q8" s="67">
        <v>59344</v>
      </c>
      <c r="R8" s="9">
        <v>57841.432331824988</v>
      </c>
      <c r="S8" s="9">
        <v>49010</v>
      </c>
      <c r="T8" s="12"/>
      <c r="U8" s="9">
        <v>5838</v>
      </c>
      <c r="V8" s="9">
        <v>11338.469708556964</v>
      </c>
      <c r="W8" s="9">
        <v>22762.028437611945</v>
      </c>
      <c r="X8" s="67">
        <v>49010</v>
      </c>
      <c r="AB8" s="154"/>
      <c r="AE8" s="154"/>
      <c r="AF8" s="154"/>
      <c r="AH8" s="158"/>
      <c r="AI8" s="158"/>
    </row>
    <row r="9" spans="1:35" s="3" customFormat="1" ht="12" x14ac:dyDescent="0.3">
      <c r="A9" s="66" t="s">
        <v>16</v>
      </c>
      <c r="B9" s="9">
        <v>6480</v>
      </c>
      <c r="C9" s="9">
        <v>7252.3988900000004</v>
      </c>
      <c r="D9" s="25">
        <v>-0.10650253822428679</v>
      </c>
      <c r="E9" s="9">
        <v>7252.3988900000004</v>
      </c>
      <c r="F9" s="25">
        <v>-0.10650253822428679</v>
      </c>
      <c r="G9" s="10"/>
      <c r="H9" s="9">
        <v>8088.1415199999992</v>
      </c>
      <c r="I9" s="9">
        <v>365.84300000000002</v>
      </c>
      <c r="J9" s="9">
        <v>0</v>
      </c>
      <c r="K9" s="10"/>
      <c r="L9" s="9"/>
      <c r="M9" s="9"/>
      <c r="N9" s="9"/>
      <c r="O9" s="9">
        <v>8088.1415199999992</v>
      </c>
      <c r="P9" s="9">
        <v>8928</v>
      </c>
      <c r="Q9" s="67">
        <v>4899</v>
      </c>
      <c r="R9" s="9">
        <v>7252.3988900000004</v>
      </c>
      <c r="S9" s="9">
        <v>6480</v>
      </c>
      <c r="T9" s="10"/>
      <c r="U9" s="9">
        <v>0</v>
      </c>
      <c r="V9" s="9">
        <v>365.84300000000002</v>
      </c>
      <c r="W9" s="9">
        <v>8088.1415199999992</v>
      </c>
      <c r="X9" s="67">
        <v>6480</v>
      </c>
      <c r="AB9" s="154"/>
      <c r="AE9" s="154"/>
      <c r="AF9" s="154"/>
      <c r="AH9" s="158"/>
      <c r="AI9" s="158"/>
    </row>
    <row r="10" spans="1:35" s="3" customFormat="1" ht="12" x14ac:dyDescent="0.3">
      <c r="A10" s="66" t="s">
        <v>17</v>
      </c>
      <c r="B10" s="9">
        <v>259361</v>
      </c>
      <c r="C10" s="9">
        <v>201458.32895236128</v>
      </c>
      <c r="D10" s="25">
        <v>0.28741760814133888</v>
      </c>
      <c r="E10" s="9">
        <v>201458.32895236128</v>
      </c>
      <c r="F10" s="25">
        <v>0.28741760814133888</v>
      </c>
      <c r="G10" s="10"/>
      <c r="H10" s="9">
        <v>138779.77485664774</v>
      </c>
      <c r="I10" s="9">
        <v>167804.96645349779</v>
      </c>
      <c r="J10" s="9">
        <v>165618</v>
      </c>
      <c r="K10" s="10"/>
      <c r="L10" s="9"/>
      <c r="M10" s="9"/>
      <c r="N10" s="9"/>
      <c r="O10" s="9">
        <v>138779.77485664774</v>
      </c>
      <c r="P10" s="9">
        <v>240773</v>
      </c>
      <c r="Q10" s="67">
        <v>215418</v>
      </c>
      <c r="R10" s="9">
        <v>201458.32895236128</v>
      </c>
      <c r="S10" s="9">
        <v>259361</v>
      </c>
      <c r="T10" s="10"/>
      <c r="U10" s="9">
        <v>165618</v>
      </c>
      <c r="V10" s="9">
        <v>167804.96645349779</v>
      </c>
      <c r="W10" s="9">
        <v>138779.77485664774</v>
      </c>
      <c r="X10" s="67">
        <v>259361</v>
      </c>
      <c r="AB10" s="154"/>
      <c r="AE10" s="154"/>
      <c r="AF10" s="154"/>
      <c r="AH10" s="158"/>
      <c r="AI10" s="158"/>
    </row>
    <row r="11" spans="1:35" s="3" customFormat="1" ht="12" x14ac:dyDescent="0.3">
      <c r="A11" s="66" t="s">
        <v>18</v>
      </c>
      <c r="B11" s="9">
        <v>73721</v>
      </c>
      <c r="C11" s="9">
        <v>60784.026552017254</v>
      </c>
      <c r="D11" s="25">
        <v>0.21283508483781755</v>
      </c>
      <c r="E11" s="9">
        <v>60784.026552017254</v>
      </c>
      <c r="F11" s="25">
        <v>0.21283508483781755</v>
      </c>
      <c r="G11" s="10"/>
      <c r="H11" s="9">
        <v>34927.163897796032</v>
      </c>
      <c r="I11" s="9">
        <v>11013.589811676859</v>
      </c>
      <c r="J11" s="9">
        <v>3965</v>
      </c>
      <c r="K11" s="10"/>
      <c r="L11" s="9"/>
      <c r="M11" s="9"/>
      <c r="N11" s="9"/>
      <c r="O11" s="9">
        <v>34927.163897796032</v>
      </c>
      <c r="P11" s="9">
        <v>42518</v>
      </c>
      <c r="Q11" s="67">
        <v>48383</v>
      </c>
      <c r="R11" s="9">
        <v>60784.026552017254</v>
      </c>
      <c r="S11" s="9">
        <v>73721</v>
      </c>
      <c r="T11" s="10"/>
      <c r="U11" s="9">
        <v>3965</v>
      </c>
      <c r="V11" s="9">
        <v>11013.589811676859</v>
      </c>
      <c r="W11" s="9">
        <v>34927.163897796032</v>
      </c>
      <c r="X11" s="67">
        <v>73721</v>
      </c>
      <c r="AB11" s="154"/>
      <c r="AE11" s="154"/>
      <c r="AF11" s="154"/>
      <c r="AH11" s="158"/>
      <c r="AI11" s="158"/>
    </row>
    <row r="12" spans="1:35" s="3" customFormat="1" ht="12" outlineLevel="1" x14ac:dyDescent="0.3">
      <c r="A12" s="66" t="s">
        <v>19</v>
      </c>
      <c r="B12" s="9">
        <v>0</v>
      </c>
      <c r="C12" s="9">
        <v>0</v>
      </c>
      <c r="D12" s="25" t="s">
        <v>124</v>
      </c>
      <c r="E12" s="9">
        <v>0</v>
      </c>
      <c r="F12" s="25" t="s">
        <v>124</v>
      </c>
      <c r="G12" s="10"/>
      <c r="H12" s="9">
        <v>0</v>
      </c>
      <c r="I12" s="9">
        <v>1.3641865415081611E-13</v>
      </c>
      <c r="J12" s="9">
        <v>0</v>
      </c>
      <c r="K12" s="10"/>
      <c r="L12" s="9"/>
      <c r="M12" s="9"/>
      <c r="N12" s="9"/>
      <c r="O12" s="9">
        <v>0</v>
      </c>
      <c r="P12" s="9">
        <v>0</v>
      </c>
      <c r="Q12" s="67">
        <v>0</v>
      </c>
      <c r="R12" s="9">
        <v>0</v>
      </c>
      <c r="S12" s="9">
        <v>0</v>
      </c>
      <c r="T12" s="10"/>
      <c r="U12" s="9">
        <v>0</v>
      </c>
      <c r="V12" s="9">
        <v>1.3641865415081611E-13</v>
      </c>
      <c r="W12" s="9">
        <v>0</v>
      </c>
      <c r="X12" s="67">
        <v>0</v>
      </c>
      <c r="AA12" s="6"/>
      <c r="AB12" s="154"/>
      <c r="AE12" s="154"/>
      <c r="AF12" s="154"/>
      <c r="AH12" s="158"/>
      <c r="AI12" s="158"/>
    </row>
    <row r="13" spans="1:35" s="3" customFormat="1" ht="12" x14ac:dyDescent="0.3">
      <c r="A13" s="66" t="s">
        <v>20</v>
      </c>
      <c r="B13" s="9">
        <v>1113</v>
      </c>
      <c r="C13" s="9">
        <v>1530.28478</v>
      </c>
      <c r="D13" s="25">
        <v>-0.27268439538423694</v>
      </c>
      <c r="E13" s="9">
        <v>1530.28478</v>
      </c>
      <c r="F13" s="25">
        <v>-0.27268439538423694</v>
      </c>
      <c r="G13" s="10"/>
      <c r="H13" s="9">
        <v>182.53533999999999</v>
      </c>
      <c r="I13" s="9">
        <v>0</v>
      </c>
      <c r="J13" s="9">
        <v>1885</v>
      </c>
      <c r="K13" s="10"/>
      <c r="L13" s="9"/>
      <c r="M13" s="9"/>
      <c r="N13" s="9"/>
      <c r="O13" s="9">
        <v>182.53533999999999</v>
      </c>
      <c r="P13" s="9">
        <v>276</v>
      </c>
      <c r="Q13" s="67">
        <v>453</v>
      </c>
      <c r="R13" s="9">
        <v>1530.28478</v>
      </c>
      <c r="S13" s="9">
        <v>1113</v>
      </c>
      <c r="T13" s="10"/>
      <c r="U13" s="9">
        <v>1885</v>
      </c>
      <c r="V13" s="9">
        <v>0</v>
      </c>
      <c r="W13" s="9">
        <v>182.53533999999999</v>
      </c>
      <c r="X13" s="67">
        <v>1113</v>
      </c>
      <c r="AB13" s="154"/>
      <c r="AE13" s="154"/>
      <c r="AF13" s="154"/>
      <c r="AH13" s="158"/>
      <c r="AI13" s="158"/>
    </row>
    <row r="14" spans="1:35" s="6" customFormat="1" ht="12" x14ac:dyDescent="0.3">
      <c r="A14" s="5" t="s">
        <v>53</v>
      </c>
      <c r="B14" s="11">
        <v>890391</v>
      </c>
      <c r="C14" s="11">
        <v>953159.49179993139</v>
      </c>
      <c r="D14" s="26">
        <v>-6.5853083707324123E-2</v>
      </c>
      <c r="E14" s="11">
        <v>953159.49179993139</v>
      </c>
      <c r="F14" s="26">
        <v>-6.5853083707324123E-2</v>
      </c>
      <c r="G14" s="12"/>
      <c r="H14" s="11">
        <v>457152.36821305449</v>
      </c>
      <c r="I14" s="11">
        <v>334255.4517912009</v>
      </c>
      <c r="J14" s="11">
        <v>260173</v>
      </c>
      <c r="K14" s="10"/>
      <c r="L14" s="11"/>
      <c r="M14" s="11"/>
      <c r="N14" s="11"/>
      <c r="O14" s="11">
        <v>457152.36821305449</v>
      </c>
      <c r="P14" s="11">
        <v>533920</v>
      </c>
      <c r="Q14" s="68">
        <v>544753</v>
      </c>
      <c r="R14" s="11">
        <v>953159.49179993139</v>
      </c>
      <c r="S14" s="11">
        <v>890391</v>
      </c>
      <c r="T14" s="10"/>
      <c r="U14" s="11">
        <v>260173</v>
      </c>
      <c r="V14" s="11">
        <v>334255.4517912009</v>
      </c>
      <c r="W14" s="11">
        <v>457152.36821305449</v>
      </c>
      <c r="X14" s="68">
        <v>890391</v>
      </c>
      <c r="Y14" s="3"/>
      <c r="Z14" s="3"/>
      <c r="AB14" s="156"/>
      <c r="AC14" s="3"/>
      <c r="AD14" s="3"/>
      <c r="AE14" s="154"/>
      <c r="AF14" s="154"/>
      <c r="AH14" s="158"/>
      <c r="AI14" s="158"/>
    </row>
    <row r="15" spans="1:35" s="3" customFormat="1" ht="3.75" customHeight="1" x14ac:dyDescent="0.3">
      <c r="A15" s="69"/>
      <c r="B15" s="17"/>
      <c r="C15" s="17"/>
      <c r="D15" s="17"/>
      <c r="E15" s="17"/>
      <c r="F15" s="17"/>
      <c r="G15" s="17"/>
      <c r="H15" s="17"/>
      <c r="I15" s="17"/>
      <c r="J15" s="17"/>
      <c r="K15" s="10"/>
      <c r="L15" s="17"/>
      <c r="M15" s="17"/>
      <c r="N15" s="17"/>
      <c r="O15" s="17"/>
      <c r="P15" s="17"/>
      <c r="Q15" s="70"/>
      <c r="R15" s="17"/>
      <c r="S15" s="17"/>
      <c r="T15" s="10"/>
      <c r="U15" s="10"/>
      <c r="V15" s="9"/>
      <c r="W15" s="17"/>
      <c r="X15" s="70"/>
      <c r="AB15" s="154"/>
      <c r="AE15" s="154"/>
      <c r="AF15" s="154"/>
      <c r="AH15" s="158"/>
      <c r="AI15" s="158"/>
    </row>
    <row r="16" spans="1:35" s="6" customFormat="1" ht="12" x14ac:dyDescent="0.3">
      <c r="A16" s="65" t="s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71"/>
      <c r="R16" s="12"/>
      <c r="S16" s="12"/>
      <c r="T16" s="12"/>
      <c r="U16" s="12"/>
      <c r="V16" s="12"/>
      <c r="W16" s="12"/>
      <c r="X16" s="71"/>
      <c r="Y16" s="3"/>
      <c r="Z16" s="3"/>
      <c r="AA16" s="3"/>
      <c r="AB16" s="156"/>
      <c r="AE16" s="156"/>
      <c r="AF16" s="156"/>
      <c r="AH16" s="158"/>
      <c r="AI16" s="158"/>
    </row>
    <row r="17" spans="1:35" s="3" customFormat="1" ht="12" x14ac:dyDescent="0.3">
      <c r="A17" s="66" t="s">
        <v>14</v>
      </c>
      <c r="B17" s="9">
        <v>95691</v>
      </c>
      <c r="C17" s="9">
        <v>83213.40108999997</v>
      </c>
      <c r="D17" s="25">
        <v>0.14994698866478018</v>
      </c>
      <c r="E17" s="9">
        <v>83213.40108999997</v>
      </c>
      <c r="F17" s="25">
        <v>0.14994698866478018</v>
      </c>
      <c r="G17" s="10"/>
      <c r="H17" s="9">
        <v>43590.211350000027</v>
      </c>
      <c r="I17" s="9">
        <v>11819.822469999999</v>
      </c>
      <c r="J17" s="9">
        <v>45466</v>
      </c>
      <c r="K17" s="16"/>
      <c r="L17" s="9"/>
      <c r="M17" s="9"/>
      <c r="N17" s="9"/>
      <c r="O17" s="9">
        <v>43590.211350000027</v>
      </c>
      <c r="P17" s="9">
        <v>50690</v>
      </c>
      <c r="Q17" s="67">
        <v>69178</v>
      </c>
      <c r="R17" s="9">
        <v>83213.40108999997</v>
      </c>
      <c r="S17" s="9">
        <v>95691</v>
      </c>
      <c r="T17" s="16"/>
      <c r="U17" s="9">
        <v>45466</v>
      </c>
      <c r="V17" s="9">
        <v>11819.822469999999</v>
      </c>
      <c r="W17" s="9">
        <v>43590.211350000027</v>
      </c>
      <c r="X17" s="67">
        <v>95691</v>
      </c>
      <c r="AB17" s="154"/>
      <c r="AE17" s="154"/>
      <c r="AF17" s="154"/>
      <c r="AH17" s="158"/>
      <c r="AI17" s="158"/>
    </row>
    <row r="18" spans="1:35" s="3" customFormat="1" ht="12" x14ac:dyDescent="0.3">
      <c r="A18" s="66" t="s">
        <v>21</v>
      </c>
      <c r="B18" s="9">
        <v>109</v>
      </c>
      <c r="C18" s="9">
        <v>109.50494999999999</v>
      </c>
      <c r="D18" s="25">
        <v>-4.6112070732875488E-3</v>
      </c>
      <c r="E18" s="9">
        <v>109.50494999999999</v>
      </c>
      <c r="F18" s="25">
        <v>-4.6112070732875488E-3</v>
      </c>
      <c r="G18" s="10"/>
      <c r="H18" s="9">
        <v>0</v>
      </c>
      <c r="I18" s="9">
        <v>0</v>
      </c>
      <c r="J18" s="9">
        <v>0</v>
      </c>
      <c r="K18" s="16"/>
      <c r="L18" s="9"/>
      <c r="M18" s="9"/>
      <c r="N18" s="9"/>
      <c r="O18" s="9">
        <v>0</v>
      </c>
      <c r="P18" s="9">
        <v>109</v>
      </c>
      <c r="Q18" s="67">
        <v>109</v>
      </c>
      <c r="R18" s="9">
        <v>109.50494999999999</v>
      </c>
      <c r="S18" s="9">
        <v>109</v>
      </c>
      <c r="T18" s="16"/>
      <c r="U18" s="9">
        <v>0</v>
      </c>
      <c r="V18" s="9">
        <v>0</v>
      </c>
      <c r="W18" s="9">
        <v>0</v>
      </c>
      <c r="X18" s="67">
        <v>109</v>
      </c>
      <c r="AB18" s="154"/>
      <c r="AE18" s="154"/>
      <c r="AF18" s="154"/>
      <c r="AH18" s="158"/>
      <c r="AI18" s="158"/>
    </row>
    <row r="19" spans="1:35" s="3" customFormat="1" ht="12" x14ac:dyDescent="0.3">
      <c r="A19" s="66" t="s">
        <v>16</v>
      </c>
      <c r="B19" s="9">
        <v>9091</v>
      </c>
      <c r="C19" s="9">
        <v>9100.6284899999991</v>
      </c>
      <c r="D19" s="25">
        <v>-1.0580027533899639E-3</v>
      </c>
      <c r="E19" s="9">
        <v>9100.6284899999991</v>
      </c>
      <c r="F19" s="25">
        <v>-1.0580027533899639E-3</v>
      </c>
      <c r="G19" s="10"/>
      <c r="H19" s="9">
        <v>6122.2255500000001</v>
      </c>
      <c r="I19" s="9">
        <v>0</v>
      </c>
      <c r="J19" s="9">
        <v>0</v>
      </c>
      <c r="K19" s="10"/>
      <c r="L19" s="9"/>
      <c r="M19" s="9"/>
      <c r="N19" s="9"/>
      <c r="O19" s="9">
        <v>6122.2255500000001</v>
      </c>
      <c r="P19" s="9">
        <v>6190</v>
      </c>
      <c r="Q19" s="67">
        <v>2199</v>
      </c>
      <c r="R19" s="9">
        <v>9100.6284899999991</v>
      </c>
      <c r="S19" s="9">
        <v>9091</v>
      </c>
      <c r="T19" s="10"/>
      <c r="U19" s="9">
        <v>0</v>
      </c>
      <c r="V19" s="9">
        <v>0</v>
      </c>
      <c r="W19" s="9">
        <v>6122.2255500000001</v>
      </c>
      <c r="X19" s="67">
        <v>9091</v>
      </c>
      <c r="AB19" s="154"/>
      <c r="AE19" s="154"/>
      <c r="AF19" s="154"/>
      <c r="AH19" s="158"/>
      <c r="AI19" s="158"/>
    </row>
    <row r="20" spans="1:35" s="3" customFormat="1" ht="12" x14ac:dyDescent="0.3">
      <c r="A20" s="66" t="s">
        <v>22</v>
      </c>
      <c r="B20" s="9">
        <v>17496</v>
      </c>
      <c r="C20" s="9">
        <v>15808.935809999999</v>
      </c>
      <c r="D20" s="25">
        <v>0.1067158605915044</v>
      </c>
      <c r="E20" s="9">
        <v>15808.935809999999</v>
      </c>
      <c r="F20" s="25">
        <v>0.1067158605915044</v>
      </c>
      <c r="G20" s="10"/>
      <c r="H20" s="9">
        <v>15231.143300000002</v>
      </c>
      <c r="I20" s="9">
        <v>9610.4603999999999</v>
      </c>
      <c r="J20" s="9">
        <v>8223</v>
      </c>
      <c r="K20" s="10"/>
      <c r="L20" s="9"/>
      <c r="M20" s="9"/>
      <c r="N20" s="9"/>
      <c r="O20" s="9">
        <v>15231.143300000002</v>
      </c>
      <c r="P20" s="9">
        <v>18106</v>
      </c>
      <c r="Q20" s="67">
        <v>19974</v>
      </c>
      <c r="R20" s="9">
        <v>15808.935809999999</v>
      </c>
      <c r="S20" s="9">
        <v>17496</v>
      </c>
      <c r="T20" s="10"/>
      <c r="U20" s="9">
        <v>8223</v>
      </c>
      <c r="V20" s="9">
        <v>9610.4603999999999</v>
      </c>
      <c r="W20" s="9">
        <v>15231.143300000002</v>
      </c>
      <c r="X20" s="67">
        <v>17496</v>
      </c>
      <c r="AB20" s="154"/>
      <c r="AE20" s="154"/>
      <c r="AF20" s="154"/>
      <c r="AH20" s="158"/>
      <c r="AI20" s="158"/>
    </row>
    <row r="21" spans="1:35" s="3" customFormat="1" ht="12" x14ac:dyDescent="0.3">
      <c r="A21" s="66" t="s">
        <v>23</v>
      </c>
      <c r="B21" s="9">
        <v>3001</v>
      </c>
      <c r="C21" s="9">
        <v>3240.1145700000002</v>
      </c>
      <c r="D21" s="25">
        <v>-7.3798183624105618E-2</v>
      </c>
      <c r="E21" s="9">
        <v>3240.1145700000002</v>
      </c>
      <c r="F21" s="25">
        <v>-7.3798183624105618E-2</v>
      </c>
      <c r="G21" s="10"/>
      <c r="H21" s="9">
        <v>5312.8543200000013</v>
      </c>
      <c r="I21" s="9">
        <v>4452.0560200000009</v>
      </c>
      <c r="J21" s="9">
        <v>0</v>
      </c>
      <c r="K21" s="12"/>
      <c r="L21" s="9"/>
      <c r="M21" s="9"/>
      <c r="N21" s="9"/>
      <c r="O21" s="9">
        <v>5312.8543200000013</v>
      </c>
      <c r="P21" s="9">
        <v>4940</v>
      </c>
      <c r="Q21" s="67">
        <v>3492</v>
      </c>
      <c r="R21" s="9">
        <v>3240.1145700000002</v>
      </c>
      <c r="S21" s="9">
        <v>3001</v>
      </c>
      <c r="T21" s="12"/>
      <c r="U21" s="9">
        <v>0</v>
      </c>
      <c r="V21" s="9">
        <v>4452.0560200000009</v>
      </c>
      <c r="W21" s="9">
        <v>5312.8543200000013</v>
      </c>
      <c r="X21" s="67">
        <v>3001</v>
      </c>
      <c r="AB21" s="154"/>
      <c r="AE21" s="154"/>
      <c r="AF21" s="154"/>
      <c r="AH21" s="158"/>
      <c r="AI21" s="158"/>
    </row>
    <row r="22" spans="1:35" s="3" customFormat="1" ht="12" outlineLevel="1" x14ac:dyDescent="0.3">
      <c r="A22" s="66" t="s">
        <v>24</v>
      </c>
      <c r="B22" s="9">
        <v>0</v>
      </c>
      <c r="C22" s="9">
        <v>-7.5320858741179109E-6</v>
      </c>
      <c r="D22" s="25">
        <v>-1</v>
      </c>
      <c r="E22" s="9">
        <v>-7.5320858741179109E-6</v>
      </c>
      <c r="F22" s="25">
        <v>-1</v>
      </c>
      <c r="G22" s="10"/>
      <c r="H22" s="9">
        <v>0</v>
      </c>
      <c r="I22" s="9">
        <v>0</v>
      </c>
      <c r="J22" s="9">
        <v>0</v>
      </c>
      <c r="K22" s="16"/>
      <c r="L22" s="9"/>
      <c r="M22" s="9"/>
      <c r="N22" s="9"/>
      <c r="O22" s="9">
        <v>0</v>
      </c>
      <c r="P22" s="9">
        <v>0</v>
      </c>
      <c r="Q22" s="67">
        <v>0</v>
      </c>
      <c r="R22" s="9">
        <v>-7.5320858741179109E-6</v>
      </c>
      <c r="S22" s="9">
        <v>0</v>
      </c>
      <c r="T22" s="16"/>
      <c r="U22" s="9">
        <v>0</v>
      </c>
      <c r="V22" s="9">
        <v>0</v>
      </c>
      <c r="W22" s="9">
        <v>0</v>
      </c>
      <c r="X22" s="67">
        <v>0</v>
      </c>
      <c r="AB22" s="154"/>
      <c r="AE22" s="154"/>
      <c r="AF22" s="154"/>
      <c r="AH22" s="158"/>
      <c r="AI22" s="158"/>
    </row>
    <row r="23" spans="1:35" s="3" customFormat="1" ht="12" x14ac:dyDescent="0.3">
      <c r="A23" s="66" t="s">
        <v>25</v>
      </c>
      <c r="B23" s="9">
        <v>419205</v>
      </c>
      <c r="C23" s="9">
        <v>413674.84534094506</v>
      </c>
      <c r="D23" s="25">
        <v>1.3368360975628324E-2</v>
      </c>
      <c r="E23" s="9">
        <v>413674.84534094506</v>
      </c>
      <c r="F23" s="25">
        <v>1.3368360975628324E-2</v>
      </c>
      <c r="G23" s="10"/>
      <c r="H23" s="9">
        <v>345929.59799758904</v>
      </c>
      <c r="I23" s="9">
        <v>239252.57052042676</v>
      </c>
      <c r="J23" s="9">
        <v>145753</v>
      </c>
      <c r="K23" s="10"/>
      <c r="L23" s="9"/>
      <c r="M23" s="9"/>
      <c r="N23" s="9"/>
      <c r="O23" s="9">
        <v>345929.59799758904</v>
      </c>
      <c r="P23" s="9">
        <v>370850</v>
      </c>
      <c r="Q23" s="67">
        <v>396315</v>
      </c>
      <c r="R23" s="9">
        <v>413674.84534094506</v>
      </c>
      <c r="S23" s="9">
        <v>419205</v>
      </c>
      <c r="T23" s="10"/>
      <c r="U23" s="9">
        <v>145753</v>
      </c>
      <c r="V23" s="9">
        <v>239252.57052042676</v>
      </c>
      <c r="W23" s="9">
        <v>345929.59799758904</v>
      </c>
      <c r="X23" s="67">
        <v>419205</v>
      </c>
      <c r="AA23" s="6"/>
      <c r="AB23" s="154"/>
      <c r="AE23" s="154"/>
      <c r="AF23" s="154"/>
      <c r="AH23" s="158"/>
      <c r="AI23" s="158"/>
    </row>
    <row r="24" spans="1:35" s="3" customFormat="1" ht="12" x14ac:dyDescent="0.3">
      <c r="A24" s="66" t="s">
        <v>26</v>
      </c>
      <c r="B24" s="9">
        <v>56852</v>
      </c>
      <c r="C24" s="9">
        <v>54674.318235000006</v>
      </c>
      <c r="D24" s="25">
        <v>3.9830067119263068E-2</v>
      </c>
      <c r="E24" s="9">
        <v>54674.318235000006</v>
      </c>
      <c r="F24" s="25">
        <v>3.9830067119263068E-2</v>
      </c>
      <c r="G24" s="10"/>
      <c r="H24" s="9">
        <v>37971.537289000007</v>
      </c>
      <c r="I24" s="9">
        <v>16364.807773</v>
      </c>
      <c r="J24" s="9">
        <v>18069</v>
      </c>
      <c r="K24" s="10"/>
      <c r="L24" s="9"/>
      <c r="M24" s="9"/>
      <c r="N24" s="9"/>
      <c r="O24" s="9">
        <v>37971.537289000007</v>
      </c>
      <c r="P24" s="9">
        <v>44369</v>
      </c>
      <c r="Q24" s="67">
        <v>50153</v>
      </c>
      <c r="R24" s="9">
        <v>54674.318235000006</v>
      </c>
      <c r="S24" s="9">
        <v>56852</v>
      </c>
      <c r="T24" s="10"/>
      <c r="U24" s="9">
        <v>18069</v>
      </c>
      <c r="V24" s="9">
        <v>16364.807773</v>
      </c>
      <c r="W24" s="9">
        <v>37971.537289000007</v>
      </c>
      <c r="X24" s="67">
        <v>56852</v>
      </c>
      <c r="AA24" s="6"/>
      <c r="AB24" s="154"/>
      <c r="AE24" s="154"/>
      <c r="AF24" s="154"/>
      <c r="AH24" s="158"/>
      <c r="AI24" s="158"/>
    </row>
    <row r="25" spans="1:35" s="6" customFormat="1" ht="12" x14ac:dyDescent="0.3">
      <c r="A25" s="5" t="s">
        <v>121</v>
      </c>
      <c r="B25" s="11">
        <v>601445</v>
      </c>
      <c r="C25" s="11">
        <v>579821.74847841298</v>
      </c>
      <c r="D25" s="26">
        <v>3.7292929384472817E-2</v>
      </c>
      <c r="E25" s="11">
        <v>579821.74847841298</v>
      </c>
      <c r="F25" s="26">
        <v>3.7292929384472817E-2</v>
      </c>
      <c r="G25" s="12"/>
      <c r="H25" s="11">
        <v>454157.56980658905</v>
      </c>
      <c r="I25" s="11">
        <v>281499.71718342672</v>
      </c>
      <c r="J25" s="11">
        <v>217511</v>
      </c>
      <c r="K25" s="10"/>
      <c r="L25" s="11"/>
      <c r="M25" s="11"/>
      <c r="N25" s="11"/>
      <c r="O25" s="11">
        <v>454157.56980658905</v>
      </c>
      <c r="P25" s="11">
        <v>495254</v>
      </c>
      <c r="Q25" s="68">
        <v>541420</v>
      </c>
      <c r="R25" s="11">
        <v>579821.74847841298</v>
      </c>
      <c r="S25" s="11">
        <v>601445</v>
      </c>
      <c r="T25" s="10"/>
      <c r="U25" s="11">
        <v>217511</v>
      </c>
      <c r="V25" s="11">
        <v>281499.71718342672</v>
      </c>
      <c r="W25" s="11">
        <v>454157.56980658905</v>
      </c>
      <c r="X25" s="68">
        <v>601445</v>
      </c>
      <c r="Y25" s="3"/>
      <c r="Z25" s="3"/>
      <c r="AA25" s="3"/>
      <c r="AB25" s="156"/>
      <c r="AC25" s="3"/>
      <c r="AD25" s="3"/>
      <c r="AE25" s="154"/>
      <c r="AF25" s="154"/>
      <c r="AH25" s="158"/>
      <c r="AI25" s="158"/>
    </row>
    <row r="26" spans="1:35" s="6" customFormat="1" ht="12" x14ac:dyDescent="0.3">
      <c r="A26" s="8" t="s">
        <v>8</v>
      </c>
      <c r="B26" s="11">
        <v>1491836</v>
      </c>
      <c r="C26" s="11">
        <v>1532981.2402783444</v>
      </c>
      <c r="D26" s="26">
        <v>-2.6840015518307059E-2</v>
      </c>
      <c r="E26" s="11">
        <v>1532981.2402783444</v>
      </c>
      <c r="F26" s="26">
        <v>-2.6840015518307059E-2</v>
      </c>
      <c r="G26" s="12"/>
      <c r="H26" s="11">
        <v>911309.93801964354</v>
      </c>
      <c r="I26" s="11">
        <v>615755.16897462762</v>
      </c>
      <c r="J26" s="11">
        <v>477684</v>
      </c>
      <c r="K26" s="16"/>
      <c r="L26" s="11"/>
      <c r="M26" s="11"/>
      <c r="N26" s="11"/>
      <c r="O26" s="11">
        <v>911309.93801964354</v>
      </c>
      <c r="P26" s="11">
        <v>1029174</v>
      </c>
      <c r="Q26" s="68">
        <v>1086173</v>
      </c>
      <c r="R26" s="11">
        <v>1532981.2402783444</v>
      </c>
      <c r="S26" s="11">
        <v>1491836</v>
      </c>
      <c r="T26" s="16"/>
      <c r="U26" s="11">
        <v>477684</v>
      </c>
      <c r="V26" s="11">
        <v>615755.16897462762</v>
      </c>
      <c r="W26" s="11">
        <v>911309.93801964354</v>
      </c>
      <c r="X26" s="68">
        <v>1491836</v>
      </c>
      <c r="Y26" s="3"/>
      <c r="Z26" s="3"/>
      <c r="AA26" s="3"/>
      <c r="AB26" s="154"/>
      <c r="AC26" s="3"/>
      <c r="AE26" s="154"/>
      <c r="AF26" s="154"/>
      <c r="AH26" s="158"/>
      <c r="AI26" s="158"/>
    </row>
    <row r="27" spans="1:35" s="3" customFormat="1" ht="3.75" customHeight="1" x14ac:dyDescent="0.3">
      <c r="A27" s="69"/>
      <c r="B27" s="17"/>
      <c r="C27" s="17"/>
      <c r="D27" s="17"/>
      <c r="E27" s="17"/>
      <c r="F27" s="17"/>
      <c r="G27" s="17"/>
      <c r="H27" s="17"/>
      <c r="I27" s="17"/>
      <c r="J27" s="17"/>
      <c r="K27" s="10"/>
      <c r="L27" s="17"/>
      <c r="M27" s="17"/>
      <c r="N27" s="17"/>
      <c r="O27" s="17"/>
      <c r="P27" s="17"/>
      <c r="Q27" s="70"/>
      <c r="R27" s="17"/>
      <c r="S27" s="17"/>
      <c r="T27" s="10"/>
      <c r="U27" s="10"/>
      <c r="V27" s="9"/>
      <c r="W27" s="17"/>
      <c r="X27" s="70"/>
      <c r="AB27" s="154"/>
      <c r="AE27" s="154"/>
      <c r="AF27" s="154"/>
      <c r="AH27" s="158"/>
      <c r="AI27" s="158"/>
    </row>
    <row r="28" spans="1:35" s="3" customFormat="1" ht="12" x14ac:dyDescent="0.3">
      <c r="A28" s="1" t="s">
        <v>27</v>
      </c>
      <c r="B28" s="13"/>
      <c r="C28" s="13"/>
      <c r="D28" s="13"/>
      <c r="E28" s="13"/>
      <c r="F28" s="13"/>
      <c r="G28" s="10"/>
      <c r="H28" s="13"/>
      <c r="I28" s="13"/>
      <c r="J28" s="13"/>
      <c r="K28" s="10"/>
      <c r="L28" s="13"/>
      <c r="M28" s="13"/>
      <c r="N28" s="13"/>
      <c r="O28" s="13"/>
      <c r="P28" s="13"/>
      <c r="Q28" s="72"/>
      <c r="R28" s="13"/>
      <c r="S28" s="13"/>
      <c r="T28" s="10"/>
      <c r="U28" s="13"/>
      <c r="V28" s="13"/>
      <c r="W28" s="13"/>
      <c r="X28" s="72"/>
      <c r="AB28" s="154"/>
      <c r="AE28" s="154"/>
      <c r="AF28" s="154"/>
      <c r="AH28" s="158"/>
      <c r="AI28" s="158"/>
    </row>
    <row r="29" spans="1:35" s="3" customFormat="1" ht="12" x14ac:dyDescent="0.3">
      <c r="A29" s="65" t="s">
        <v>9</v>
      </c>
      <c r="B29" s="10"/>
      <c r="C29" s="10"/>
      <c r="D29" s="10"/>
      <c r="E29" s="10"/>
      <c r="F29" s="10"/>
      <c r="G29" s="10"/>
      <c r="H29" s="10"/>
      <c r="I29" s="10"/>
      <c r="J29" s="10"/>
      <c r="K29" s="16"/>
      <c r="L29" s="10"/>
      <c r="M29" s="10"/>
      <c r="N29" s="10"/>
      <c r="O29" s="10"/>
      <c r="P29" s="10"/>
      <c r="Q29" s="73"/>
      <c r="R29" s="10"/>
      <c r="S29" s="10"/>
      <c r="T29" s="16"/>
      <c r="U29" s="10"/>
      <c r="V29" s="10"/>
      <c r="W29" s="10"/>
      <c r="X29" s="73"/>
      <c r="AB29" s="154"/>
      <c r="AE29" s="154"/>
      <c r="AF29" s="154"/>
      <c r="AH29" s="158"/>
      <c r="AI29" s="158"/>
    </row>
    <row r="30" spans="1:35" s="3" customFormat="1" ht="12" x14ac:dyDescent="0.3">
      <c r="A30" s="66" t="s">
        <v>28</v>
      </c>
      <c r="B30" s="9">
        <v>199444</v>
      </c>
      <c r="C30" s="9">
        <v>161497.92155352101</v>
      </c>
      <c r="D30" s="25">
        <v>0.23496326195073358</v>
      </c>
      <c r="E30" s="9">
        <v>161497.92155352101</v>
      </c>
      <c r="F30" s="25">
        <v>0.23496326195073358</v>
      </c>
      <c r="G30" s="10"/>
      <c r="H30" s="9">
        <v>149073.92946393875</v>
      </c>
      <c r="I30" s="9">
        <v>104973.12082443987</v>
      </c>
      <c r="J30" s="9">
        <v>155768</v>
      </c>
      <c r="L30" s="9"/>
      <c r="M30" s="9"/>
      <c r="N30" s="9"/>
      <c r="O30" s="9">
        <v>149073.92946393875</v>
      </c>
      <c r="P30" s="9">
        <v>209327</v>
      </c>
      <c r="Q30" s="67">
        <v>137695</v>
      </c>
      <c r="R30" s="9">
        <v>161497.92155352101</v>
      </c>
      <c r="S30" s="9">
        <v>199444</v>
      </c>
      <c r="U30" s="9">
        <v>155768</v>
      </c>
      <c r="V30" s="9">
        <v>104973.12082443987</v>
      </c>
      <c r="W30" s="9">
        <v>149073.92946393875</v>
      </c>
      <c r="X30" s="67">
        <v>199444</v>
      </c>
      <c r="AB30" s="154"/>
      <c r="AE30" s="154"/>
      <c r="AF30" s="154"/>
      <c r="AH30" s="158"/>
      <c r="AI30" s="158"/>
    </row>
    <row r="31" spans="1:35" s="3" customFormat="1" ht="12" x14ac:dyDescent="0.3">
      <c r="A31" s="66" t="s">
        <v>29</v>
      </c>
      <c r="B31" s="9">
        <v>8318</v>
      </c>
      <c r="C31" s="9">
        <v>10897.578451571249</v>
      </c>
      <c r="D31" s="25">
        <v>-0.23671116138643788</v>
      </c>
      <c r="E31" s="9">
        <v>10897.578451571249</v>
      </c>
      <c r="F31" s="25">
        <v>-0.23671116138643788</v>
      </c>
      <c r="G31" s="10"/>
      <c r="H31" s="9">
        <v>24268.729569479208</v>
      </c>
      <c r="I31" s="9">
        <v>11173.29952270916</v>
      </c>
      <c r="J31" s="9">
        <v>6182</v>
      </c>
      <c r="L31" s="9"/>
      <c r="M31" s="9"/>
      <c r="N31" s="9"/>
      <c r="O31" s="9">
        <v>24268.729569479208</v>
      </c>
      <c r="P31" s="9">
        <v>22791</v>
      </c>
      <c r="Q31" s="67">
        <v>24722</v>
      </c>
      <c r="R31" s="9">
        <v>10897.578451571249</v>
      </c>
      <c r="S31" s="9">
        <v>8318</v>
      </c>
      <c r="U31" s="9">
        <v>6182</v>
      </c>
      <c r="V31" s="9">
        <v>11173.29952270916</v>
      </c>
      <c r="W31" s="9">
        <v>24268.729569479208</v>
      </c>
      <c r="X31" s="67">
        <v>8318</v>
      </c>
      <c r="AB31" s="154"/>
      <c r="AE31" s="154"/>
      <c r="AF31" s="154"/>
      <c r="AH31" s="158"/>
      <c r="AI31" s="158"/>
    </row>
    <row r="32" spans="1:35" s="3" customFormat="1" ht="12" x14ac:dyDescent="0.3">
      <c r="A32" s="66" t="s">
        <v>30</v>
      </c>
      <c r="B32" s="9">
        <v>2050</v>
      </c>
      <c r="C32" s="9">
        <v>17172.254608140254</v>
      </c>
      <c r="D32" s="25">
        <v>-0.88062138334309181</v>
      </c>
      <c r="E32" s="9">
        <v>17172.254608140254</v>
      </c>
      <c r="F32" s="25">
        <v>-0.88062138334309181</v>
      </c>
      <c r="G32" s="10"/>
      <c r="H32" s="9">
        <v>8906.5305872698718</v>
      </c>
      <c r="I32" s="9">
        <v>5045.8979886479301</v>
      </c>
      <c r="J32" s="9">
        <v>4981</v>
      </c>
      <c r="L32" s="9"/>
      <c r="M32" s="9"/>
      <c r="N32" s="9"/>
      <c r="O32" s="9">
        <v>8906.5305872698718</v>
      </c>
      <c r="P32" s="9">
        <v>5800</v>
      </c>
      <c r="Q32" s="67">
        <v>20861</v>
      </c>
      <c r="R32" s="9">
        <v>17172.254608140254</v>
      </c>
      <c r="S32" s="9">
        <v>2050</v>
      </c>
      <c r="U32" s="9">
        <v>4981</v>
      </c>
      <c r="V32" s="9">
        <v>5045.8979886479301</v>
      </c>
      <c r="W32" s="9">
        <v>8906.5305872698718</v>
      </c>
      <c r="X32" s="67">
        <v>2050</v>
      </c>
      <c r="AB32" s="154"/>
      <c r="AE32" s="154"/>
      <c r="AF32" s="154"/>
      <c r="AH32" s="158"/>
      <c r="AI32" s="158"/>
    </row>
    <row r="33" spans="1:35" s="3" customFormat="1" ht="12" x14ac:dyDescent="0.3">
      <c r="A33" s="66" t="s">
        <v>31</v>
      </c>
      <c r="B33" s="9">
        <v>326680</v>
      </c>
      <c r="C33" s="9">
        <v>318017.1065099999</v>
      </c>
      <c r="D33" s="25">
        <v>2.7240338059385749E-2</v>
      </c>
      <c r="E33" s="9">
        <v>318017.1065099999</v>
      </c>
      <c r="F33" s="25">
        <v>2.7240338059385749E-2</v>
      </c>
      <c r="G33" s="10"/>
      <c r="H33" s="9">
        <v>195861.00950999997</v>
      </c>
      <c r="I33" s="9">
        <v>117718.48798999998</v>
      </c>
      <c r="J33" s="9">
        <v>44379</v>
      </c>
      <c r="L33" s="9"/>
      <c r="M33" s="9"/>
      <c r="N33" s="9"/>
      <c r="O33" s="9">
        <v>195861.00950999997</v>
      </c>
      <c r="P33" s="9">
        <v>271036</v>
      </c>
      <c r="Q33" s="67">
        <v>297123</v>
      </c>
      <c r="R33" s="9">
        <v>318017.1065099999</v>
      </c>
      <c r="S33" s="9">
        <v>326680</v>
      </c>
      <c r="U33" s="9">
        <v>44379</v>
      </c>
      <c r="V33" s="9">
        <v>117718.48798999998</v>
      </c>
      <c r="W33" s="9">
        <v>195861.00950999997</v>
      </c>
      <c r="X33" s="67">
        <v>326680</v>
      </c>
      <c r="AB33" s="154"/>
      <c r="AE33" s="154"/>
      <c r="AF33" s="154"/>
      <c r="AH33" s="158"/>
      <c r="AI33" s="158"/>
    </row>
    <row r="34" spans="1:35" s="3" customFormat="1" ht="12" x14ac:dyDescent="0.3">
      <c r="A34" s="66" t="s">
        <v>57</v>
      </c>
      <c r="B34" s="9">
        <v>0</v>
      </c>
      <c r="C34" s="9">
        <v>0</v>
      </c>
      <c r="D34" s="25" t="s">
        <v>124</v>
      </c>
      <c r="E34" s="9">
        <v>0</v>
      </c>
      <c r="F34" s="25" t="s">
        <v>124</v>
      </c>
      <c r="G34" s="10"/>
      <c r="H34" s="9">
        <v>0</v>
      </c>
      <c r="I34" s="9">
        <v>0</v>
      </c>
      <c r="J34" s="9">
        <v>25527</v>
      </c>
      <c r="L34" s="9"/>
      <c r="M34" s="9"/>
      <c r="N34" s="9"/>
      <c r="O34" s="9">
        <v>0</v>
      </c>
      <c r="P34" s="9">
        <v>0</v>
      </c>
      <c r="Q34" s="67">
        <v>0</v>
      </c>
      <c r="R34" s="9">
        <v>0</v>
      </c>
      <c r="S34" s="9">
        <v>0</v>
      </c>
      <c r="U34" s="9">
        <v>25527</v>
      </c>
      <c r="V34" s="9">
        <v>0</v>
      </c>
      <c r="W34" s="28">
        <v>0</v>
      </c>
      <c r="X34" s="67">
        <v>0</v>
      </c>
      <c r="AB34" s="154"/>
      <c r="AE34" s="154"/>
      <c r="AF34" s="154"/>
      <c r="AH34" s="158"/>
      <c r="AI34" s="158"/>
    </row>
    <row r="35" spans="1:35" s="3" customFormat="1" ht="12" x14ac:dyDescent="0.3">
      <c r="A35" s="66" t="s">
        <v>32</v>
      </c>
      <c r="B35" s="9">
        <v>11252</v>
      </c>
      <c r="C35" s="9">
        <v>0</v>
      </c>
      <c r="D35" s="25" t="s">
        <v>124</v>
      </c>
      <c r="E35" s="9">
        <v>0</v>
      </c>
      <c r="F35" s="25" t="s">
        <v>124</v>
      </c>
      <c r="G35" s="10"/>
      <c r="H35" s="9">
        <v>15006.112070000001</v>
      </c>
      <c r="I35" s="9">
        <v>4895.6900399999995</v>
      </c>
      <c r="J35" s="9">
        <v>6575</v>
      </c>
      <c r="L35" s="9"/>
      <c r="M35" s="9"/>
      <c r="N35" s="9"/>
      <c r="O35" s="9">
        <v>15006.112070000001</v>
      </c>
      <c r="P35" s="9">
        <v>15006</v>
      </c>
      <c r="Q35" s="67">
        <v>0</v>
      </c>
      <c r="R35" s="9">
        <v>0</v>
      </c>
      <c r="S35" s="9">
        <v>11252</v>
      </c>
      <c r="U35" s="9">
        <v>6575</v>
      </c>
      <c r="V35" s="9">
        <v>4895.6900399999995</v>
      </c>
      <c r="W35" s="9">
        <v>15006.112070000001</v>
      </c>
      <c r="X35" s="67">
        <v>11252</v>
      </c>
      <c r="AB35" s="154"/>
      <c r="AE35" s="154"/>
      <c r="AF35" s="154"/>
      <c r="AH35" s="158"/>
      <c r="AI35" s="158"/>
    </row>
    <row r="36" spans="1:35" s="3" customFormat="1" ht="12" x14ac:dyDescent="0.3">
      <c r="A36" s="66" t="s">
        <v>16</v>
      </c>
      <c r="B36" s="9">
        <v>7175</v>
      </c>
      <c r="C36" s="9">
        <v>7013.0809100000006</v>
      </c>
      <c r="D36" s="25">
        <v>2.3088153705615788E-2</v>
      </c>
      <c r="E36" s="9">
        <v>7013.0809100000006</v>
      </c>
      <c r="F36" s="25">
        <v>2.3088153705615788E-2</v>
      </c>
      <c r="G36" s="10"/>
      <c r="H36" s="9">
        <v>0</v>
      </c>
      <c r="I36" s="9">
        <v>2730.5729999999999</v>
      </c>
      <c r="J36" s="9">
        <v>2986</v>
      </c>
      <c r="L36" s="9"/>
      <c r="M36" s="9"/>
      <c r="N36" s="9"/>
      <c r="O36" s="9">
        <v>0</v>
      </c>
      <c r="P36" s="9">
        <v>548</v>
      </c>
      <c r="Q36" s="67">
        <v>3092</v>
      </c>
      <c r="R36" s="9">
        <v>7013.0809100000006</v>
      </c>
      <c r="S36" s="9">
        <v>7175</v>
      </c>
      <c r="U36" s="9">
        <v>2986</v>
      </c>
      <c r="V36" s="9">
        <v>2730.5729999999999</v>
      </c>
      <c r="W36" s="9">
        <v>0</v>
      </c>
      <c r="X36" s="67">
        <v>7175</v>
      </c>
      <c r="AB36" s="154"/>
      <c r="AE36" s="154"/>
      <c r="AF36" s="154"/>
      <c r="AH36" s="158"/>
      <c r="AI36" s="158"/>
    </row>
    <row r="37" spans="1:35" s="3" customFormat="1" ht="12" x14ac:dyDescent="0.3">
      <c r="A37" s="66" t="s">
        <v>33</v>
      </c>
      <c r="B37" s="9">
        <v>2228</v>
      </c>
      <c r="C37" s="9">
        <v>2083.1723900000002</v>
      </c>
      <c r="D37" s="25">
        <v>6.9522623617337631E-2</v>
      </c>
      <c r="E37" s="9">
        <v>2083.1723900000002</v>
      </c>
      <c r="F37" s="25">
        <v>6.9522623617337631E-2</v>
      </c>
      <c r="G37" s="10"/>
      <c r="H37" s="9">
        <v>2650.3224599999999</v>
      </c>
      <c r="I37" s="9">
        <v>1885.1261400000001</v>
      </c>
      <c r="J37" s="9">
        <v>0</v>
      </c>
      <c r="L37" s="9"/>
      <c r="M37" s="9"/>
      <c r="N37" s="9"/>
      <c r="O37" s="9">
        <v>2650.3224599999999</v>
      </c>
      <c r="P37" s="9">
        <v>2811</v>
      </c>
      <c r="Q37" s="67">
        <v>2125</v>
      </c>
      <c r="R37" s="9">
        <v>2083.1723900000002</v>
      </c>
      <c r="S37" s="9">
        <v>2228</v>
      </c>
      <c r="U37" s="9">
        <v>0</v>
      </c>
      <c r="V37" s="9">
        <v>1885.1261400000001</v>
      </c>
      <c r="W37" s="9">
        <v>2650.3224599999999</v>
      </c>
      <c r="X37" s="67">
        <v>2228</v>
      </c>
      <c r="AB37" s="154"/>
      <c r="AE37" s="154"/>
      <c r="AF37" s="154"/>
      <c r="AH37" s="158"/>
      <c r="AI37" s="158"/>
    </row>
    <row r="38" spans="1:35" s="3" customFormat="1" ht="12" x14ac:dyDescent="0.3">
      <c r="A38" s="66" t="s">
        <v>34</v>
      </c>
      <c r="B38" s="9">
        <v>232</v>
      </c>
      <c r="C38" s="9">
        <v>302.11644000000001</v>
      </c>
      <c r="D38" s="25">
        <v>-0.23208415933935933</v>
      </c>
      <c r="E38" s="9">
        <v>302.11644000000001</v>
      </c>
      <c r="F38" s="25">
        <v>-0.23208415933935933</v>
      </c>
      <c r="G38" s="10"/>
      <c r="H38" s="9">
        <v>309.40474000000006</v>
      </c>
      <c r="I38" s="9">
        <v>0</v>
      </c>
      <c r="J38" s="9">
        <v>4701</v>
      </c>
      <c r="L38" s="9"/>
      <c r="M38" s="9"/>
      <c r="N38" s="9"/>
      <c r="O38" s="9">
        <v>309.40474000000006</v>
      </c>
      <c r="P38" s="9">
        <v>380</v>
      </c>
      <c r="Q38" s="67">
        <v>341</v>
      </c>
      <c r="R38" s="9">
        <v>302.11644000000001</v>
      </c>
      <c r="S38" s="9">
        <v>232</v>
      </c>
      <c r="U38" s="9">
        <v>4701</v>
      </c>
      <c r="V38" s="9">
        <v>0</v>
      </c>
      <c r="W38" s="9">
        <v>309.40474000000006</v>
      </c>
      <c r="X38" s="67">
        <v>232</v>
      </c>
      <c r="AB38" s="154"/>
      <c r="AE38" s="154"/>
      <c r="AF38" s="154"/>
      <c r="AH38" s="158"/>
      <c r="AI38" s="158"/>
    </row>
    <row r="39" spans="1:35" s="3" customFormat="1" ht="12" x14ac:dyDescent="0.3">
      <c r="A39" s="66" t="s">
        <v>35</v>
      </c>
      <c r="B39" s="9">
        <v>45409</v>
      </c>
      <c r="C39" s="9">
        <v>46449.931360442504</v>
      </c>
      <c r="D39" s="25">
        <v>-2.2409750239781312E-2</v>
      </c>
      <c r="E39" s="9">
        <v>46449.931360442504</v>
      </c>
      <c r="F39" s="25">
        <v>-2.2409750239781312E-2</v>
      </c>
      <c r="G39" s="10"/>
      <c r="H39" s="9">
        <v>68085.894444993828</v>
      </c>
      <c r="I39" s="9">
        <v>42055.767988830739</v>
      </c>
      <c r="J39" s="9">
        <v>71031</v>
      </c>
      <c r="L39" s="9"/>
      <c r="M39" s="9"/>
      <c r="N39" s="9"/>
      <c r="O39" s="9">
        <v>45224.963554993832</v>
      </c>
      <c r="P39" s="9">
        <v>45413</v>
      </c>
      <c r="Q39" s="67">
        <v>49230</v>
      </c>
      <c r="R39" s="9">
        <v>44706.308570442503</v>
      </c>
      <c r="S39" s="9">
        <v>33488</v>
      </c>
      <c r="U39" s="9">
        <v>11830</v>
      </c>
      <c r="V39" s="9">
        <v>22094.394428830721</v>
      </c>
      <c r="W39" s="9">
        <v>45224.963554993832</v>
      </c>
      <c r="X39" s="67">
        <v>33488</v>
      </c>
      <c r="AB39" s="154"/>
      <c r="AE39" s="154"/>
      <c r="AF39" s="154"/>
      <c r="AH39" s="158"/>
      <c r="AI39" s="158"/>
    </row>
    <row r="40" spans="1:35" s="3" customFormat="1" ht="12" x14ac:dyDescent="0.3">
      <c r="A40" s="66" t="s">
        <v>36</v>
      </c>
      <c r="B40" s="9">
        <v>437</v>
      </c>
      <c r="C40" s="9">
        <v>1441.5063500000001</v>
      </c>
      <c r="D40" s="25">
        <v>-0.69684490116883635</v>
      </c>
      <c r="E40" s="9">
        <v>1441.5063500000001</v>
      </c>
      <c r="F40" s="25">
        <v>-0.69684490116883635</v>
      </c>
      <c r="G40" s="10"/>
      <c r="H40" s="9">
        <v>7545.4140799999996</v>
      </c>
      <c r="I40" s="9">
        <v>15065.683520000021</v>
      </c>
      <c r="J40" s="9">
        <v>22398</v>
      </c>
      <c r="L40" s="9"/>
      <c r="M40" s="9"/>
      <c r="N40" s="9"/>
      <c r="O40" s="9">
        <v>7545.4140799999996</v>
      </c>
      <c r="P40" s="9">
        <v>5278</v>
      </c>
      <c r="Q40" s="67">
        <v>3071</v>
      </c>
      <c r="R40" s="9">
        <v>1441.5063500000001</v>
      </c>
      <c r="S40" s="9">
        <v>437</v>
      </c>
      <c r="U40" s="9">
        <v>22398</v>
      </c>
      <c r="V40" s="9">
        <v>15065.683520000021</v>
      </c>
      <c r="W40" s="9">
        <v>7545.4140799999996</v>
      </c>
      <c r="X40" s="67">
        <v>437</v>
      </c>
      <c r="AB40" s="154"/>
      <c r="AE40" s="154"/>
      <c r="AF40" s="154"/>
      <c r="AH40" s="158"/>
      <c r="AI40" s="158"/>
    </row>
    <row r="41" spans="1:35" s="6" customFormat="1" ht="12" x14ac:dyDescent="0.3">
      <c r="A41" s="5" t="s">
        <v>55</v>
      </c>
      <c r="B41" s="11">
        <v>591304</v>
      </c>
      <c r="C41" s="11">
        <v>563131.04578367504</v>
      </c>
      <c r="D41" s="26">
        <v>5.0029126305970895E-2</v>
      </c>
      <c r="E41" s="11">
        <v>563131.04578367504</v>
      </c>
      <c r="F41" s="26">
        <v>5.0029126305970895E-2</v>
      </c>
      <c r="G41" s="12"/>
      <c r="H41" s="11">
        <v>448846.41603568167</v>
      </c>
      <c r="I41" s="11">
        <v>285582.27345462766</v>
      </c>
      <c r="J41" s="11">
        <v>285327</v>
      </c>
      <c r="K41" s="3"/>
      <c r="L41" s="11"/>
      <c r="M41" s="11"/>
      <c r="N41" s="11"/>
      <c r="O41" s="11">
        <v>448846.41603568167</v>
      </c>
      <c r="P41" s="11">
        <v>578390</v>
      </c>
      <c r="Q41" s="68">
        <v>538260</v>
      </c>
      <c r="R41" s="11">
        <v>563131.04578367504</v>
      </c>
      <c r="S41" s="11">
        <v>591304</v>
      </c>
      <c r="T41" s="3"/>
      <c r="U41" s="11">
        <v>285327</v>
      </c>
      <c r="V41" s="11">
        <v>285582.27345462766</v>
      </c>
      <c r="W41" s="11">
        <v>448846.41603568167</v>
      </c>
      <c r="X41" s="68">
        <v>591304</v>
      </c>
      <c r="Y41" s="3"/>
      <c r="Z41" s="3"/>
      <c r="AA41" s="3"/>
      <c r="AB41" s="154"/>
      <c r="AC41" s="3"/>
      <c r="AD41" s="3"/>
      <c r="AE41" s="156"/>
      <c r="AF41" s="156"/>
      <c r="AH41" s="158"/>
      <c r="AI41" s="158"/>
    </row>
    <row r="42" spans="1:35" s="3" customFormat="1" ht="3.75" customHeight="1" x14ac:dyDescent="0.3">
      <c r="A42" s="69"/>
      <c r="B42" s="17"/>
      <c r="C42" s="17"/>
      <c r="D42" s="17"/>
      <c r="E42" s="17"/>
      <c r="F42" s="17"/>
      <c r="G42" s="17"/>
      <c r="H42" s="17"/>
      <c r="I42" s="17"/>
      <c r="J42" s="17"/>
      <c r="L42" s="17"/>
      <c r="M42" s="17"/>
      <c r="N42" s="17"/>
      <c r="O42" s="17"/>
      <c r="P42" s="17"/>
      <c r="Q42" s="70"/>
      <c r="R42" s="17"/>
      <c r="S42" s="17"/>
      <c r="U42" s="10"/>
      <c r="V42" s="9"/>
      <c r="W42" s="17"/>
      <c r="X42" s="70"/>
      <c r="AA42" s="6"/>
      <c r="AB42" s="154"/>
      <c r="AE42" s="154"/>
      <c r="AF42" s="154"/>
      <c r="AH42" s="158"/>
      <c r="AI42" s="158"/>
    </row>
    <row r="43" spans="1:35" s="3" customFormat="1" ht="12" x14ac:dyDescent="0.3">
      <c r="A43" s="65" t="s">
        <v>10</v>
      </c>
      <c r="B43" s="9"/>
      <c r="C43" s="9"/>
      <c r="D43" s="9"/>
      <c r="E43" s="9"/>
      <c r="F43" s="9"/>
      <c r="G43" s="10"/>
      <c r="H43" s="9"/>
      <c r="I43" s="9"/>
      <c r="J43" s="9"/>
      <c r="L43" s="9"/>
      <c r="M43" s="9"/>
      <c r="N43" s="9"/>
      <c r="O43" s="9"/>
      <c r="P43" s="9"/>
      <c r="Q43" s="67"/>
      <c r="R43" s="9"/>
      <c r="S43" s="9"/>
      <c r="U43" s="9"/>
      <c r="V43" s="9"/>
      <c r="W43" s="9">
        <v>441301.00195568166</v>
      </c>
      <c r="X43" s="67"/>
      <c r="AB43" s="154"/>
      <c r="AE43" s="154"/>
      <c r="AF43" s="154"/>
      <c r="AH43" s="158"/>
      <c r="AI43" s="158"/>
    </row>
    <row r="44" spans="1:35" s="3" customFormat="1" ht="12" x14ac:dyDescent="0.3">
      <c r="A44" s="66" t="s">
        <v>31</v>
      </c>
      <c r="B44" s="9">
        <v>269856</v>
      </c>
      <c r="C44" s="9">
        <v>350468.20043999999</v>
      </c>
      <c r="D44" s="25">
        <v>-0.2300128808799039</v>
      </c>
      <c r="E44" s="9">
        <v>350468.20043999999</v>
      </c>
      <c r="F44" s="25">
        <v>-0.2300128808799039</v>
      </c>
      <c r="G44" s="10"/>
      <c r="H44" s="9">
        <v>328808.1568</v>
      </c>
      <c r="I44" s="9">
        <v>239969.18797999999</v>
      </c>
      <c r="J44" s="9">
        <v>51689</v>
      </c>
      <c r="L44" s="9"/>
      <c r="M44" s="9"/>
      <c r="N44" s="9"/>
      <c r="O44" s="9">
        <v>328808.1568</v>
      </c>
      <c r="P44" s="9">
        <v>308564</v>
      </c>
      <c r="Q44" s="67">
        <v>373794</v>
      </c>
      <c r="R44" s="9">
        <v>350468.20043999999</v>
      </c>
      <c r="S44" s="9">
        <v>269856</v>
      </c>
      <c r="U44" s="9">
        <v>51689</v>
      </c>
      <c r="V44" s="9">
        <v>239969.18797999999</v>
      </c>
      <c r="W44" s="9">
        <v>328808.1568</v>
      </c>
      <c r="X44" s="67">
        <v>269856</v>
      </c>
      <c r="AB44" s="154"/>
      <c r="AE44" s="154"/>
      <c r="AF44" s="154"/>
      <c r="AH44" s="158"/>
      <c r="AI44" s="158"/>
    </row>
    <row r="45" spans="1:35" s="3" customFormat="1" ht="12" x14ac:dyDescent="0.3">
      <c r="A45" s="66" t="s">
        <v>16</v>
      </c>
      <c r="B45" s="9">
        <v>0</v>
      </c>
      <c r="C45" s="9">
        <v>1498.3184799999999</v>
      </c>
      <c r="D45" s="3">
        <v>-1</v>
      </c>
      <c r="E45" s="3">
        <v>1498.3184799999999</v>
      </c>
      <c r="F45" s="3">
        <v>-1</v>
      </c>
      <c r="H45" s="3">
        <v>0</v>
      </c>
      <c r="I45" s="3">
        <v>0</v>
      </c>
      <c r="O45" s="3">
        <v>0</v>
      </c>
      <c r="P45" s="3">
        <v>0</v>
      </c>
      <c r="Q45" s="3">
        <v>6290.8663400000005</v>
      </c>
      <c r="R45" s="9">
        <v>1498.3184799999999</v>
      </c>
      <c r="S45" s="3">
        <v>0</v>
      </c>
      <c r="X45" s="3">
        <v>0</v>
      </c>
      <c r="AB45" s="154"/>
      <c r="AE45" s="154"/>
      <c r="AF45" s="154"/>
      <c r="AH45" s="158"/>
      <c r="AI45" s="158"/>
    </row>
    <row r="46" spans="1:35" s="3" customFormat="1" ht="12" x14ac:dyDescent="0.3">
      <c r="A46" s="66" t="s">
        <v>37</v>
      </c>
      <c r="B46" s="9">
        <v>362</v>
      </c>
      <c r="C46" s="9">
        <v>479.05548999999996</v>
      </c>
      <c r="D46" s="25">
        <v>-0.2443464117277937</v>
      </c>
      <c r="E46" s="9">
        <v>479.05548999999996</v>
      </c>
      <c r="F46" s="25">
        <v>-0.2443464117277937</v>
      </c>
      <c r="G46" s="10"/>
      <c r="H46" s="9">
        <v>479.45549</v>
      </c>
      <c r="I46" s="9">
        <v>555.92500000000007</v>
      </c>
      <c r="J46" s="9">
        <v>364</v>
      </c>
      <c r="L46" s="9"/>
      <c r="M46" s="9"/>
      <c r="N46" s="9"/>
      <c r="O46" s="9">
        <v>479.45549</v>
      </c>
      <c r="P46" s="9">
        <v>479</v>
      </c>
      <c r="Q46" s="67">
        <v>479</v>
      </c>
      <c r="R46" s="9">
        <v>479.05548999999996</v>
      </c>
      <c r="S46" s="9">
        <v>362</v>
      </c>
      <c r="U46" s="9">
        <v>364</v>
      </c>
      <c r="V46" s="9">
        <v>555.92500000000007</v>
      </c>
      <c r="W46" s="9">
        <v>479.45549</v>
      </c>
      <c r="X46" s="67">
        <v>362</v>
      </c>
      <c r="AB46" s="154"/>
      <c r="AE46" s="154"/>
      <c r="AF46" s="154"/>
      <c r="AH46" s="158"/>
      <c r="AI46" s="158"/>
    </row>
    <row r="47" spans="1:35" s="3" customFormat="1" ht="12" x14ac:dyDescent="0.3">
      <c r="A47" s="66" t="s">
        <v>36</v>
      </c>
      <c r="B47" s="9">
        <v>0</v>
      </c>
      <c r="C47" s="9">
        <v>0</v>
      </c>
      <c r="D47" s="25" t="s">
        <v>124</v>
      </c>
      <c r="E47" s="9">
        <v>0</v>
      </c>
      <c r="F47" s="25" t="s">
        <v>124</v>
      </c>
      <c r="G47" s="10"/>
      <c r="H47" s="9">
        <v>437.03665000000001</v>
      </c>
      <c r="I47" s="9">
        <v>7981.6568299999981</v>
      </c>
      <c r="J47" s="9">
        <v>70952</v>
      </c>
      <c r="L47" s="9"/>
      <c r="M47" s="9"/>
      <c r="N47" s="9"/>
      <c r="O47" s="9">
        <v>437.03665000000001</v>
      </c>
      <c r="P47" s="9">
        <v>5</v>
      </c>
      <c r="Q47" s="67">
        <v>0</v>
      </c>
      <c r="R47" s="9">
        <v>0</v>
      </c>
      <c r="S47" s="9">
        <v>0</v>
      </c>
      <c r="U47" s="9">
        <v>70952</v>
      </c>
      <c r="V47" s="9">
        <v>7981.6568299999981</v>
      </c>
      <c r="W47" s="9">
        <v>437.03665000000001</v>
      </c>
      <c r="X47" s="67">
        <v>0</v>
      </c>
      <c r="AB47" s="154"/>
      <c r="AE47" s="154"/>
      <c r="AF47" s="154"/>
      <c r="AH47" s="158"/>
      <c r="AI47" s="158"/>
    </row>
    <row r="48" spans="1:35" s="3" customFormat="1" ht="12" x14ac:dyDescent="0.3">
      <c r="A48" s="66" t="s">
        <v>33</v>
      </c>
      <c r="B48" s="9">
        <v>844</v>
      </c>
      <c r="C48" s="9">
        <v>1244.65482</v>
      </c>
      <c r="D48" s="25">
        <v>-0.32190034824273606</v>
      </c>
      <c r="E48" s="9">
        <v>1244.65482</v>
      </c>
      <c r="F48" s="25">
        <v>-0.32190034824273606</v>
      </c>
      <c r="G48" s="10"/>
      <c r="H48" s="9">
        <v>2780.7626499999997</v>
      </c>
      <c r="I48" s="9">
        <v>2624.4433799999997</v>
      </c>
      <c r="J48" s="9">
        <v>0</v>
      </c>
      <c r="L48" s="9"/>
      <c r="M48" s="9"/>
      <c r="N48" s="9"/>
      <c r="O48" s="9">
        <v>2780.7626499999997</v>
      </c>
      <c r="P48" s="9">
        <v>2238</v>
      </c>
      <c r="Q48" s="67">
        <v>1444</v>
      </c>
      <c r="R48" s="9">
        <v>1244.65482</v>
      </c>
      <c r="S48" s="9">
        <v>844</v>
      </c>
      <c r="U48" s="9">
        <v>0</v>
      </c>
      <c r="V48" s="9">
        <v>2624.4433799999997</v>
      </c>
      <c r="W48" s="9">
        <v>2780.7626499999997</v>
      </c>
      <c r="X48" s="67">
        <v>844</v>
      </c>
      <c r="AB48" s="154"/>
      <c r="AE48" s="154"/>
      <c r="AF48" s="154"/>
      <c r="AH48" s="158"/>
      <c r="AI48" s="158"/>
    </row>
    <row r="49" spans="1:35" s="6" customFormat="1" ht="12" x14ac:dyDescent="0.3">
      <c r="A49" s="66" t="s">
        <v>35</v>
      </c>
      <c r="B49" s="9">
        <v>1206</v>
      </c>
      <c r="C49" s="9">
        <v>1723.7103099999999</v>
      </c>
      <c r="D49" s="25">
        <v>-0.30034647179200313</v>
      </c>
      <c r="E49" s="9">
        <v>1723.7103099999999</v>
      </c>
      <c r="F49" s="25">
        <v>-0.30034647179200313</v>
      </c>
      <c r="G49" s="10"/>
      <c r="H49" s="9">
        <v>3697.2547899999995</v>
      </c>
      <c r="I49" s="9">
        <v>15992.887919999997</v>
      </c>
      <c r="J49" s="9">
        <v>81637</v>
      </c>
      <c r="K49" s="3"/>
      <c r="L49" s="9"/>
      <c r="M49" s="9"/>
      <c r="N49" s="9"/>
      <c r="O49" s="9">
        <v>0</v>
      </c>
      <c r="P49" s="9">
        <v>0</v>
      </c>
      <c r="Q49" s="67">
        <v>0</v>
      </c>
      <c r="R49" s="9">
        <v>0</v>
      </c>
      <c r="S49" s="9">
        <v>0</v>
      </c>
      <c r="T49" s="3"/>
      <c r="U49" s="9">
        <v>10321</v>
      </c>
      <c r="V49" s="9">
        <v>4830.8627100000003</v>
      </c>
      <c r="W49" s="9">
        <v>0</v>
      </c>
      <c r="X49" s="67">
        <v>0</v>
      </c>
      <c r="Y49" s="3"/>
      <c r="Z49" s="3"/>
      <c r="AA49" s="3"/>
      <c r="AB49" s="154"/>
      <c r="AC49" s="3"/>
      <c r="AD49" s="3"/>
      <c r="AE49" s="154"/>
      <c r="AF49" s="154"/>
      <c r="AH49" s="158"/>
      <c r="AI49" s="158"/>
    </row>
    <row r="50" spans="1:35" s="3" customFormat="1" ht="12" x14ac:dyDescent="0.3">
      <c r="A50" s="5" t="s">
        <v>54</v>
      </c>
      <c r="B50" s="11">
        <v>271062</v>
      </c>
      <c r="C50" s="11">
        <v>353690.22923</v>
      </c>
      <c r="D50" s="26">
        <v>-0.23361750594548647</v>
      </c>
      <c r="E50" s="11">
        <v>353690.22923</v>
      </c>
      <c r="F50" s="26">
        <v>-0.23361750594548647</v>
      </c>
      <c r="G50" s="12"/>
      <c r="H50" s="11">
        <v>332505.41159000003</v>
      </c>
      <c r="I50" s="11">
        <v>255962.07589999997</v>
      </c>
      <c r="J50" s="11">
        <v>133326</v>
      </c>
      <c r="L50" s="11"/>
      <c r="M50" s="11"/>
      <c r="N50" s="11"/>
      <c r="O50" s="11">
        <v>332505.41159000003</v>
      </c>
      <c r="P50" s="11">
        <v>311286</v>
      </c>
      <c r="Q50" s="68">
        <v>382007.86634000001</v>
      </c>
      <c r="R50" s="11">
        <v>353690.22923</v>
      </c>
      <c r="S50" s="11">
        <v>271062</v>
      </c>
      <c r="U50" s="11">
        <v>133326</v>
      </c>
      <c r="V50" s="11">
        <v>255962.07589999997</v>
      </c>
      <c r="W50" s="11">
        <v>332505.41159000003</v>
      </c>
      <c r="X50" s="68">
        <v>271062</v>
      </c>
      <c r="AB50" s="154"/>
      <c r="AE50" s="154"/>
      <c r="AF50" s="154"/>
      <c r="AH50" s="158"/>
      <c r="AI50" s="158"/>
    </row>
    <row r="51" spans="1:35" s="3" customFormat="1" ht="12" x14ac:dyDescent="0.3">
      <c r="A51" s="65" t="s">
        <v>38</v>
      </c>
      <c r="B51" s="9">
        <v>0</v>
      </c>
      <c r="C51" s="9">
        <v>0</v>
      </c>
      <c r="D51" s="9" t="s">
        <v>124</v>
      </c>
      <c r="E51" s="9">
        <v>0</v>
      </c>
      <c r="F51" s="9" t="s">
        <v>124</v>
      </c>
      <c r="G51" s="10"/>
      <c r="H51" s="9">
        <v>0</v>
      </c>
      <c r="I51" s="9">
        <v>0</v>
      </c>
      <c r="J51" s="9"/>
      <c r="L51" s="9"/>
      <c r="M51" s="9"/>
      <c r="N51" s="9"/>
      <c r="O51" s="9"/>
      <c r="P51" s="9"/>
      <c r="Q51" s="67"/>
      <c r="R51" s="9"/>
      <c r="S51" s="9"/>
      <c r="U51" s="9"/>
      <c r="V51" s="9"/>
      <c r="W51" s="9"/>
      <c r="X51" s="67"/>
      <c r="AA51" s="6"/>
      <c r="AB51" s="154"/>
      <c r="AE51" s="154"/>
      <c r="AF51" s="154"/>
      <c r="AH51" s="158"/>
      <c r="AI51" s="158"/>
    </row>
    <row r="52" spans="1:35" s="3" customFormat="1" ht="12" x14ac:dyDescent="0.3">
      <c r="A52" s="66" t="s">
        <v>39</v>
      </c>
      <c r="B52" s="9">
        <v>297591</v>
      </c>
      <c r="C52" s="9">
        <v>298030</v>
      </c>
      <c r="D52" s="25">
        <v>-1.4730060732141004E-3</v>
      </c>
      <c r="E52" s="9">
        <v>298030</v>
      </c>
      <c r="F52" s="25">
        <v>-1.4730060732141004E-3</v>
      </c>
      <c r="G52" s="10"/>
      <c r="H52" s="9">
        <v>86666.474270000006</v>
      </c>
      <c r="I52" s="9">
        <v>86666.274270000009</v>
      </c>
      <c r="J52" s="9">
        <v>86666</v>
      </c>
      <c r="L52" s="9"/>
      <c r="M52" s="9"/>
      <c r="N52" s="9"/>
      <c r="O52" s="9">
        <v>86666.474270000006</v>
      </c>
      <c r="P52" s="9">
        <v>86666</v>
      </c>
      <c r="Q52" s="67">
        <v>86666</v>
      </c>
      <c r="R52" s="9">
        <v>298030</v>
      </c>
      <c r="S52" s="9">
        <v>297591</v>
      </c>
      <c r="U52" s="9">
        <v>86666</v>
      </c>
      <c r="V52" s="9">
        <v>86666.274270000009</v>
      </c>
      <c r="W52" s="9">
        <v>86666.474270000006</v>
      </c>
      <c r="X52" s="67">
        <v>297591</v>
      </c>
      <c r="AB52" s="154"/>
      <c r="AE52" s="154"/>
      <c r="AF52" s="154"/>
      <c r="AH52" s="158"/>
      <c r="AI52" s="158"/>
    </row>
    <row r="53" spans="1:35" s="3" customFormat="1" ht="12" x14ac:dyDescent="0.3">
      <c r="A53" s="66" t="s">
        <v>40</v>
      </c>
      <c r="B53" s="9">
        <v>236632</v>
      </c>
      <c r="C53" s="9">
        <v>236632</v>
      </c>
      <c r="D53" s="25">
        <v>0</v>
      </c>
      <c r="E53" s="9">
        <v>236632</v>
      </c>
      <c r="F53" s="25">
        <v>0</v>
      </c>
      <c r="G53" s="10"/>
      <c r="H53" s="9">
        <v>10000.099990000001</v>
      </c>
      <c r="I53" s="9">
        <v>9999.5999900000006</v>
      </c>
      <c r="J53" s="9">
        <v>10000</v>
      </c>
      <c r="L53" s="9"/>
      <c r="M53" s="9"/>
      <c r="N53" s="9"/>
      <c r="O53" s="9">
        <v>10000.099990000001</v>
      </c>
      <c r="P53" s="9">
        <v>10000</v>
      </c>
      <c r="Q53" s="67">
        <v>10000</v>
      </c>
      <c r="R53" s="9">
        <v>236632</v>
      </c>
      <c r="S53" s="9">
        <v>236632</v>
      </c>
      <c r="U53" s="9">
        <v>10000</v>
      </c>
      <c r="V53" s="9">
        <v>9999.5999900000006</v>
      </c>
      <c r="W53" s="9">
        <v>10000.099990000001</v>
      </c>
      <c r="X53" s="67">
        <v>236632</v>
      </c>
      <c r="AB53" s="154"/>
      <c r="AE53" s="154"/>
      <c r="AF53" s="154"/>
      <c r="AH53" s="158"/>
      <c r="AI53" s="158"/>
    </row>
    <row r="54" spans="1:35" s="3" customFormat="1" ht="12" x14ac:dyDescent="0.3">
      <c r="A54" s="66" t="s">
        <v>41</v>
      </c>
      <c r="B54" s="9">
        <v>94427</v>
      </c>
      <c r="C54" s="9">
        <v>33225.290679999998</v>
      </c>
      <c r="D54" s="25">
        <v>1.8420217872417424</v>
      </c>
      <c r="E54" s="9">
        <v>33225.290679999998</v>
      </c>
      <c r="F54" s="25">
        <v>1.8420217872417424</v>
      </c>
      <c r="G54" s="10"/>
      <c r="H54" s="9">
        <v>33224.691679999873</v>
      </c>
      <c r="I54" s="9">
        <v>7360.0391400000444</v>
      </c>
      <c r="J54" s="9">
        <v>5424</v>
      </c>
      <c r="L54" s="9"/>
      <c r="M54" s="9"/>
      <c r="N54" s="9"/>
      <c r="O54" s="9">
        <v>33224.691679999873</v>
      </c>
      <c r="P54" s="9">
        <v>42675</v>
      </c>
      <c r="Q54" s="67">
        <v>33225</v>
      </c>
      <c r="R54" s="9">
        <v>33225.290679999998</v>
      </c>
      <c r="S54" s="9">
        <v>94427</v>
      </c>
      <c r="U54" s="9">
        <v>5424</v>
      </c>
      <c r="V54" s="9">
        <v>7360.0391400000444</v>
      </c>
      <c r="W54" s="9">
        <v>33224.691679999873</v>
      </c>
      <c r="X54" s="67">
        <v>94427</v>
      </c>
      <c r="AB54" s="154"/>
      <c r="AE54" s="154"/>
      <c r="AF54" s="154"/>
      <c r="AH54" s="158"/>
      <c r="AI54" s="158"/>
    </row>
    <row r="55" spans="1:35" s="3" customFormat="1" ht="12" x14ac:dyDescent="0.3">
      <c r="A55" s="66" t="s">
        <v>77</v>
      </c>
      <c r="B55" s="9">
        <v>0</v>
      </c>
      <c r="C55" s="9">
        <v>0</v>
      </c>
      <c r="D55" s="25" t="s">
        <v>124</v>
      </c>
      <c r="E55" s="9">
        <v>0</v>
      </c>
      <c r="F55" s="25" t="s">
        <v>124</v>
      </c>
      <c r="G55" s="10"/>
      <c r="H55" s="9">
        <v>0</v>
      </c>
      <c r="I55" s="9">
        <v>-29816.493780000048</v>
      </c>
      <c r="J55" s="9">
        <v>-43059</v>
      </c>
      <c r="L55" s="9"/>
      <c r="M55" s="9"/>
      <c r="N55" s="9"/>
      <c r="O55" s="9">
        <v>0</v>
      </c>
      <c r="P55" s="9">
        <v>0</v>
      </c>
      <c r="Q55" s="67">
        <v>0</v>
      </c>
      <c r="R55" s="9">
        <v>0</v>
      </c>
      <c r="S55" s="9">
        <v>0</v>
      </c>
      <c r="U55" s="9">
        <v>-43059</v>
      </c>
      <c r="V55" s="9">
        <v>-29816.493780000048</v>
      </c>
      <c r="W55" s="9">
        <v>0</v>
      </c>
      <c r="X55" s="67">
        <v>0</v>
      </c>
      <c r="AB55" s="154"/>
      <c r="AE55" s="154"/>
      <c r="AF55" s="154"/>
      <c r="AH55" s="158"/>
      <c r="AI55" s="158"/>
    </row>
    <row r="56" spans="1:35" s="3" customFormat="1" ht="12" x14ac:dyDescent="0.3">
      <c r="A56" s="74" t="s">
        <v>189</v>
      </c>
      <c r="B56" s="9">
        <v>0</v>
      </c>
      <c r="C56" s="9">
        <v>48273.611347597354</v>
      </c>
      <c r="D56" s="25">
        <v>-1</v>
      </c>
      <c r="E56" s="9">
        <v>48273.611347597354</v>
      </c>
      <c r="F56" s="25">
        <v>-1</v>
      </c>
      <c r="G56" s="10"/>
      <c r="H56" s="9">
        <v>0</v>
      </c>
      <c r="I56" s="9">
        <v>0</v>
      </c>
      <c r="J56" s="9">
        <v>0</v>
      </c>
      <c r="L56" s="9"/>
      <c r="M56" s="9"/>
      <c r="N56" s="9"/>
      <c r="O56" s="9">
        <v>0</v>
      </c>
      <c r="P56" s="9">
        <v>0</v>
      </c>
      <c r="Q56" s="67">
        <v>36173</v>
      </c>
      <c r="R56" s="9">
        <v>48273.611347597354</v>
      </c>
      <c r="S56" s="9">
        <v>0</v>
      </c>
      <c r="U56" s="9"/>
      <c r="V56" s="9"/>
      <c r="W56" s="9"/>
      <c r="X56" s="67">
        <v>0</v>
      </c>
      <c r="AB56" s="154"/>
      <c r="AE56" s="154"/>
      <c r="AF56" s="154"/>
      <c r="AH56" s="158"/>
      <c r="AI56" s="158"/>
    </row>
    <row r="57" spans="1:35" s="3" customFormat="1" ht="12" x14ac:dyDescent="0.3">
      <c r="A57" s="66" t="s">
        <v>42</v>
      </c>
      <c r="B57" s="9">
        <v>820.19132999999999</v>
      </c>
      <c r="C57" s="9">
        <v>-0.83396999999999999</v>
      </c>
      <c r="D57" s="25">
        <v>-984.47821864095829</v>
      </c>
      <c r="E57" s="9">
        <v>-0.83396999999999999</v>
      </c>
      <c r="F57" s="25">
        <v>-984.47821864095829</v>
      </c>
      <c r="G57" s="10"/>
      <c r="H57" s="9">
        <v>67.744449999999986</v>
      </c>
      <c r="I57" s="9">
        <v>1</v>
      </c>
      <c r="J57" s="9">
        <v>0</v>
      </c>
      <c r="L57" s="9"/>
      <c r="M57" s="9"/>
      <c r="N57" s="9"/>
      <c r="O57" s="9">
        <v>67.744449999999986</v>
      </c>
      <c r="P57" s="9">
        <v>157</v>
      </c>
      <c r="Q57" s="67">
        <v>-159</v>
      </c>
      <c r="R57" s="9">
        <v>-0.83396999999999999</v>
      </c>
      <c r="S57" s="9">
        <v>820.19132999999999</v>
      </c>
      <c r="U57" s="9">
        <v>0</v>
      </c>
      <c r="V57" s="9">
        <v>1</v>
      </c>
      <c r="W57" s="9">
        <v>67.744449999999986</v>
      </c>
      <c r="X57" s="67">
        <v>820.19132999999999</v>
      </c>
      <c r="AB57" s="154"/>
      <c r="AE57" s="154"/>
      <c r="AF57" s="154"/>
      <c r="AH57" s="158"/>
      <c r="AI57" s="158"/>
    </row>
    <row r="58" spans="1:35" s="6" customFormat="1" ht="12" x14ac:dyDescent="0.3">
      <c r="A58" s="66" t="s">
        <v>35</v>
      </c>
      <c r="B58" s="9">
        <v>820.19132999999999</v>
      </c>
      <c r="C58" s="9">
        <v>48272.777377597355</v>
      </c>
      <c r="D58" s="25">
        <v>-0.98300923678817287</v>
      </c>
      <c r="E58" s="9">
        <v>0</v>
      </c>
      <c r="F58" s="25" t="s">
        <v>124</v>
      </c>
      <c r="G58" s="10"/>
      <c r="H58" s="9">
        <v>67.744449999999986</v>
      </c>
      <c r="I58" s="9">
        <v>-29815.493780000048</v>
      </c>
      <c r="J58" s="9">
        <v>-43059</v>
      </c>
      <c r="K58" s="3"/>
      <c r="L58" s="9"/>
      <c r="M58" s="9"/>
      <c r="N58" s="9"/>
      <c r="O58" s="9">
        <v>0</v>
      </c>
      <c r="P58" s="9">
        <v>0</v>
      </c>
      <c r="Q58" s="67">
        <v>0</v>
      </c>
      <c r="R58" s="9">
        <v>0</v>
      </c>
      <c r="S58" s="9">
        <v>0</v>
      </c>
      <c r="T58" s="3"/>
      <c r="U58" s="9"/>
      <c r="V58" s="9"/>
      <c r="W58" s="9"/>
      <c r="X58" s="67">
        <v>0</v>
      </c>
      <c r="Y58" s="3"/>
      <c r="Z58" s="3"/>
      <c r="AA58" s="3"/>
      <c r="AB58" s="154"/>
      <c r="AC58" s="3"/>
      <c r="AD58" s="3"/>
      <c r="AE58" s="154"/>
      <c r="AF58" s="154"/>
      <c r="AH58" s="158"/>
      <c r="AI58" s="158"/>
    </row>
    <row r="59" spans="1:35" s="6" customFormat="1" ht="12" x14ac:dyDescent="0.3">
      <c r="A59" s="5" t="s">
        <v>56</v>
      </c>
      <c r="B59" s="11">
        <v>629470.19132999994</v>
      </c>
      <c r="C59" s="11">
        <v>616160.06805759727</v>
      </c>
      <c r="D59" s="26">
        <v>2.1601729749157528E-2</v>
      </c>
      <c r="E59" s="11">
        <v>616160.06805759727</v>
      </c>
      <c r="F59" s="26">
        <v>2.1601729749157528E-2</v>
      </c>
      <c r="G59" s="12"/>
      <c r="H59" s="11">
        <v>129959.01038999988</v>
      </c>
      <c r="I59" s="11">
        <v>74210.819619999995</v>
      </c>
      <c r="J59" s="11">
        <v>59031</v>
      </c>
      <c r="K59" s="3"/>
      <c r="L59" s="11"/>
      <c r="M59" s="23">
        <v>96283</v>
      </c>
      <c r="N59" s="23">
        <v>120682</v>
      </c>
      <c r="O59" s="11">
        <v>129959.01038999988</v>
      </c>
      <c r="P59" s="11">
        <v>139498</v>
      </c>
      <c r="Q59" s="68">
        <v>165905</v>
      </c>
      <c r="R59" s="11">
        <v>616160.06805759727</v>
      </c>
      <c r="S59" s="11">
        <v>629470.19132999994</v>
      </c>
      <c r="T59" s="3"/>
      <c r="U59" s="11">
        <v>59031</v>
      </c>
      <c r="V59" s="11">
        <v>74210.819619999995</v>
      </c>
      <c r="W59" s="11">
        <v>129959.01038999988</v>
      </c>
      <c r="X59" s="68">
        <v>629470.19132999994</v>
      </c>
      <c r="Y59" s="3"/>
      <c r="Z59" s="3"/>
      <c r="AA59" s="3"/>
      <c r="AB59" s="154"/>
      <c r="AC59" s="3"/>
      <c r="AD59" s="3"/>
      <c r="AE59" s="154"/>
      <c r="AF59" s="154"/>
      <c r="AH59" s="158"/>
      <c r="AI59" s="158"/>
    </row>
    <row r="60" spans="1:35" s="4" customFormat="1" x14ac:dyDescent="0.4">
      <c r="A60" s="5" t="s">
        <v>43</v>
      </c>
      <c r="B60" s="11">
        <v>1491836.1913299998</v>
      </c>
      <c r="C60" s="11">
        <v>1532981.3430712724</v>
      </c>
      <c r="D60" s="26">
        <v>-2.6839955963743001E-2</v>
      </c>
      <c r="E60" s="11">
        <v>1532981.3430712724</v>
      </c>
      <c r="F60" s="26">
        <v>-2.6839955963743001E-2</v>
      </c>
      <c r="G60" s="12"/>
      <c r="H60" s="11">
        <v>911309.93801964365</v>
      </c>
      <c r="I60" s="11">
        <v>615755.16897462762</v>
      </c>
      <c r="J60" s="11">
        <v>477684</v>
      </c>
      <c r="K60" s="3"/>
      <c r="L60" s="11"/>
      <c r="M60" s="11"/>
      <c r="N60" s="11"/>
      <c r="O60" s="11">
        <v>911309.93801964365</v>
      </c>
      <c r="P60" s="11">
        <v>1029174</v>
      </c>
      <c r="Q60" s="68">
        <v>1086172.8663399999</v>
      </c>
      <c r="R60" s="11">
        <v>1532981.3430712724</v>
      </c>
      <c r="S60" s="11">
        <v>1491836.1913299998</v>
      </c>
      <c r="T60" s="3"/>
      <c r="U60" s="11">
        <v>477684</v>
      </c>
      <c r="V60" s="11">
        <v>615755.16897462762</v>
      </c>
      <c r="W60" s="11">
        <v>911309.93801964365</v>
      </c>
      <c r="X60" s="68">
        <v>1491836.1913299998</v>
      </c>
      <c r="Y60" s="3"/>
      <c r="Z60" s="3"/>
      <c r="AA60" s="3"/>
      <c r="AB60" s="154"/>
      <c r="AC60" s="3"/>
      <c r="AD60" s="3"/>
      <c r="AE60" s="154"/>
      <c r="AF60" s="154"/>
      <c r="AH60" s="158"/>
      <c r="AI60" s="158"/>
    </row>
    <row r="61" spans="1:35" s="6" customFormat="1" ht="12" x14ac:dyDescent="0.3">
      <c r="A61" s="5" t="s">
        <v>80</v>
      </c>
      <c r="B61" s="11">
        <v>591856.47056163382</v>
      </c>
      <c r="C61" s="11">
        <v>565535.59900000005</v>
      </c>
      <c r="D61" s="26">
        <v>4.6541493777182641E-2</v>
      </c>
      <c r="E61" s="11">
        <v>565535.59900000005</v>
      </c>
      <c r="F61" s="26">
        <v>4.6541493777182641E-2</v>
      </c>
      <c r="G61" s="12"/>
      <c r="H61" s="11">
        <v>407264.79824999999</v>
      </c>
      <c r="I61" s="11">
        <v>270945</v>
      </c>
      <c r="J61" s="11">
        <v>174808</v>
      </c>
      <c r="K61" s="3"/>
      <c r="L61" s="23">
        <v>276834</v>
      </c>
      <c r="M61" s="23">
        <v>314638</v>
      </c>
      <c r="N61" s="23">
        <v>363229</v>
      </c>
      <c r="O61" s="11">
        <v>407264.79824999999</v>
      </c>
      <c r="P61" s="11">
        <v>458949.71129000001</v>
      </c>
      <c r="Q61" s="68">
        <v>519540</v>
      </c>
      <c r="R61" s="11">
        <v>565535.59900000005</v>
      </c>
      <c r="S61" s="11">
        <v>591856.47056163382</v>
      </c>
      <c r="T61" s="3"/>
      <c r="U61" s="75">
        <v>174808</v>
      </c>
      <c r="V61" s="75">
        <v>270945</v>
      </c>
      <c r="W61" s="75">
        <v>407264.79824999999</v>
      </c>
      <c r="X61" s="68">
        <v>591856.47056163382</v>
      </c>
      <c r="AB61" s="156"/>
      <c r="AC61" s="3"/>
      <c r="AD61" s="3"/>
      <c r="AE61" s="156"/>
    </row>
    <row r="62" spans="1:35" s="4" customFormat="1" x14ac:dyDescent="0.4">
      <c r="K62" s="3"/>
      <c r="L62" s="3"/>
      <c r="M62" s="3"/>
      <c r="N62" s="3"/>
      <c r="O62" s="3"/>
      <c r="P62" s="3"/>
      <c r="Q62" s="76"/>
      <c r="R62" s="3"/>
      <c r="S62" s="3"/>
      <c r="T62" s="3"/>
      <c r="X62" s="76"/>
      <c r="Y62" s="77"/>
      <c r="Z62" s="77"/>
      <c r="AA62" s="77"/>
      <c r="AB62" s="157"/>
      <c r="AE62" s="155"/>
    </row>
  </sheetData>
  <phoneticPr fontId="17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416C2-EA9D-49BB-A70D-60FFBAC7789A}">
  <sheetPr>
    <tabColor theme="1"/>
  </sheetPr>
  <dimension ref="A1:S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22" sqref="J22"/>
    </sheetView>
  </sheetViews>
  <sheetFormatPr defaultColWidth="9" defaultRowHeight="12" outlineLevelRow="3" outlineLevelCol="1" x14ac:dyDescent="0.3"/>
  <cols>
    <col min="1" max="1" width="46.9140625" style="78" customWidth="1"/>
    <col min="2" max="2" width="8.08203125" style="78" customWidth="1"/>
    <col min="3" max="4" width="8.08203125" style="78" customWidth="1" outlineLevel="1"/>
    <col min="5" max="6" width="8.08203125" style="78" customWidth="1"/>
    <col min="7" max="7" width="1" style="78" customWidth="1"/>
    <col min="8" max="9" width="8.08203125" style="89" customWidth="1"/>
    <col min="10" max="10" width="8.08203125" style="63" customWidth="1"/>
    <col min="11" max="11" width="1" style="78" customWidth="1"/>
    <col min="12" max="19" width="8.08203125" style="78" customWidth="1"/>
    <col min="20" max="16384" width="9" style="78"/>
  </cols>
  <sheetData>
    <row r="1" spans="1:19" s="3" customFormat="1" x14ac:dyDescent="0.3">
      <c r="B1" s="22"/>
      <c r="H1" s="79"/>
      <c r="I1" s="79"/>
      <c r="J1" s="36"/>
      <c r="L1" s="22"/>
    </row>
    <row r="2" spans="1:19" s="3" customFormat="1" ht="33" customHeight="1" x14ac:dyDescent="0.3">
      <c r="A2" s="136" t="s">
        <v>234</v>
      </c>
      <c r="B2" s="19" t="s">
        <v>129</v>
      </c>
      <c r="C2" s="19" t="s">
        <v>0</v>
      </c>
      <c r="D2" s="19" t="str">
        <f>"∆ % "&amp;"vs. 
"&amp;C2</f>
        <v>∆ % vs. 
4T20</v>
      </c>
      <c r="E2" s="19" t="s">
        <v>128</v>
      </c>
      <c r="F2" s="19" t="str">
        <f>"∆ % "&amp;"vs. 
"&amp;E2</f>
        <v>∆ % vs. 
3T21</v>
      </c>
      <c r="G2" s="209"/>
      <c r="H2" s="21">
        <v>2021</v>
      </c>
      <c r="I2" s="21">
        <v>2020</v>
      </c>
      <c r="J2" s="21" t="s">
        <v>139</v>
      </c>
      <c r="K2" s="209"/>
      <c r="L2" s="19" t="s">
        <v>2</v>
      </c>
      <c r="M2" s="19" t="s">
        <v>126</v>
      </c>
      <c r="N2" s="19" t="s">
        <v>127</v>
      </c>
      <c r="O2" s="19" t="s">
        <v>0</v>
      </c>
      <c r="P2" s="19" t="s">
        <v>1</v>
      </c>
      <c r="Q2" s="19" t="s">
        <v>125</v>
      </c>
      <c r="R2" s="19" t="s">
        <v>128</v>
      </c>
      <c r="S2" s="19" t="s">
        <v>129</v>
      </c>
    </row>
    <row r="3" spans="1:19" s="3" customFormat="1" ht="3.75" customHeight="1" x14ac:dyDescent="0.3">
      <c r="A3" s="116"/>
      <c r="B3" s="117"/>
      <c r="C3" s="117"/>
      <c r="D3" s="138" t="str">
        <f>IFERROR($B3/C3-1,"")</f>
        <v/>
      </c>
      <c r="E3" s="117"/>
      <c r="F3" s="138" t="str">
        <f>IFERROR($B3/E3-1,"")</f>
        <v/>
      </c>
      <c r="G3" s="10"/>
      <c r="H3" s="10" t="s">
        <v>124</v>
      </c>
      <c r="I3" s="10" t="s">
        <v>124</v>
      </c>
      <c r="J3" s="41" t="s">
        <v>124</v>
      </c>
      <c r="K3" s="10"/>
      <c r="L3" s="17"/>
      <c r="M3" s="17"/>
      <c r="N3" s="17"/>
      <c r="O3" s="17"/>
      <c r="P3" s="17"/>
      <c r="Q3" s="17"/>
      <c r="R3" s="17"/>
      <c r="S3" s="17"/>
    </row>
    <row r="4" spans="1:19" s="137" customFormat="1" x14ac:dyDescent="0.3">
      <c r="A4" s="124" t="s">
        <v>78</v>
      </c>
      <c r="B4" s="125">
        <v>7101</v>
      </c>
      <c r="C4" s="125">
        <v>24825.809682546605</v>
      </c>
      <c r="D4" s="140">
        <v>-0.71396703306751574</v>
      </c>
      <c r="E4" s="125">
        <v>38387</v>
      </c>
      <c r="F4" s="140">
        <v>-0.81501550003907575</v>
      </c>
      <c r="G4" s="125"/>
      <c r="H4" s="125">
        <v>-29546</v>
      </c>
      <c r="I4" s="125">
        <v>124113</v>
      </c>
      <c r="J4" s="140">
        <v>-1.2380572542763448</v>
      </c>
      <c r="K4" s="146"/>
      <c r="L4" s="148"/>
      <c r="M4" s="148"/>
      <c r="N4" s="148"/>
      <c r="O4" s="148"/>
      <c r="P4" s="148"/>
      <c r="Q4" s="148"/>
      <c r="R4" s="148"/>
      <c r="S4" s="148"/>
    </row>
    <row r="5" spans="1:19" s="137" customFormat="1" ht="11.25" customHeight="1" x14ac:dyDescent="0.3">
      <c r="A5" s="141" t="s">
        <v>84</v>
      </c>
      <c r="B5" s="117">
        <v>24180</v>
      </c>
      <c r="C5" s="117">
        <v>28175</v>
      </c>
      <c r="D5" s="142">
        <v>-0.14179236912156168</v>
      </c>
      <c r="E5" s="117">
        <v>12101</v>
      </c>
      <c r="F5" s="142">
        <v>0.99818196843236096</v>
      </c>
      <c r="G5" s="117"/>
      <c r="H5" s="117">
        <v>72454</v>
      </c>
      <c r="I5" s="117">
        <v>70587</v>
      </c>
      <c r="J5" s="142">
        <v>2.6449629535183483E-2</v>
      </c>
      <c r="K5" s="147"/>
      <c r="L5" s="149">
        <v>7423</v>
      </c>
      <c r="M5" s="149">
        <v>18567</v>
      </c>
      <c r="N5" s="149">
        <v>42412</v>
      </c>
      <c r="O5" s="149">
        <v>70587</v>
      </c>
      <c r="P5" s="149">
        <v>9450</v>
      </c>
      <c r="Q5" s="149">
        <v>36173</v>
      </c>
      <c r="R5" s="149">
        <v>48274</v>
      </c>
      <c r="S5" s="149">
        <v>72454</v>
      </c>
    </row>
    <row r="6" spans="1:19" s="137" customFormat="1" ht="3.75" customHeight="1" outlineLevel="1" x14ac:dyDescent="0.3">
      <c r="A6" s="122"/>
      <c r="B6" s="117"/>
      <c r="C6" s="117"/>
      <c r="D6" s="142"/>
      <c r="E6" s="117"/>
      <c r="F6" s="142"/>
      <c r="G6" s="117"/>
      <c r="H6" s="117"/>
      <c r="I6" s="117"/>
      <c r="J6" s="142"/>
      <c r="K6" s="147"/>
      <c r="L6" s="149"/>
      <c r="M6" s="149"/>
      <c r="N6" s="149"/>
      <c r="O6" s="149"/>
      <c r="P6" s="149"/>
      <c r="Q6" s="149"/>
      <c r="R6" s="149"/>
      <c r="S6" s="149"/>
    </row>
    <row r="7" spans="1:19" s="137" customFormat="1" ht="11.25" customHeight="1" x14ac:dyDescent="0.3">
      <c r="A7" s="141" t="s">
        <v>85</v>
      </c>
      <c r="B7" s="117">
        <v>44037</v>
      </c>
      <c r="C7" s="117">
        <v>53387.282435893183</v>
      </c>
      <c r="D7" s="142">
        <v>-0.17514063292359738</v>
      </c>
      <c r="E7" s="117">
        <v>83889</v>
      </c>
      <c r="F7" s="142">
        <v>-0.47505632442870938</v>
      </c>
      <c r="G7" s="117"/>
      <c r="H7" s="117">
        <v>235511</v>
      </c>
      <c r="I7" s="117">
        <v>182377</v>
      </c>
      <c r="J7" s="142">
        <v>0.29134156171008407</v>
      </c>
      <c r="K7" s="147"/>
      <c r="L7" s="149"/>
      <c r="M7" s="149"/>
      <c r="N7" s="149"/>
      <c r="O7" s="149"/>
      <c r="P7" s="149"/>
      <c r="Q7" s="149"/>
      <c r="R7" s="149"/>
      <c r="S7" s="149"/>
    </row>
    <row r="8" spans="1:19" s="137" customFormat="1" ht="11.25" customHeight="1" outlineLevel="1" x14ac:dyDescent="0.3">
      <c r="A8" s="143" t="s">
        <v>86</v>
      </c>
      <c r="B8" s="117">
        <v>37798</v>
      </c>
      <c r="C8" s="117">
        <v>27288.282435893183</v>
      </c>
      <c r="D8" s="142">
        <v>0.38513664569386874</v>
      </c>
      <c r="E8" s="117">
        <v>35694</v>
      </c>
      <c r="F8" s="142">
        <v>5.8945481033226832E-2</v>
      </c>
      <c r="G8" s="117"/>
      <c r="H8" s="117">
        <v>137382</v>
      </c>
      <c r="I8" s="117">
        <v>96417</v>
      </c>
      <c r="J8" s="142">
        <v>0.4248732070070631</v>
      </c>
      <c r="K8" s="147"/>
      <c r="L8" s="149">
        <v>20368</v>
      </c>
      <c r="M8" s="149">
        <v>43038</v>
      </c>
      <c r="N8" s="149">
        <v>69128.717564106817</v>
      </c>
      <c r="O8" s="149">
        <v>96417</v>
      </c>
      <c r="P8" s="149">
        <v>30480</v>
      </c>
      <c r="Q8" s="149">
        <v>63890</v>
      </c>
      <c r="R8" s="149">
        <v>99584</v>
      </c>
      <c r="S8" s="149">
        <v>137382</v>
      </c>
    </row>
    <row r="9" spans="1:19" s="137" customFormat="1" ht="11.25" customHeight="1" outlineLevel="1" x14ac:dyDescent="0.3">
      <c r="A9" s="143" t="s">
        <v>87</v>
      </c>
      <c r="B9" s="117">
        <v>5226</v>
      </c>
      <c r="C9" s="117">
        <v>5018</v>
      </c>
      <c r="D9" s="142">
        <v>4.1450777202072464E-2</v>
      </c>
      <c r="E9" s="117">
        <v>5342</v>
      </c>
      <c r="F9" s="142">
        <v>-2.1714713590415546E-2</v>
      </c>
      <c r="G9" s="117"/>
      <c r="H9" s="117">
        <v>25949</v>
      </c>
      <c r="I9" s="117">
        <v>14675</v>
      </c>
      <c r="J9" s="142">
        <v>0.7682453151618398</v>
      </c>
      <c r="K9" s="147"/>
      <c r="L9" s="149">
        <v>1768</v>
      </c>
      <c r="M9" s="149">
        <v>4784</v>
      </c>
      <c r="N9" s="149">
        <v>9657</v>
      </c>
      <c r="O9" s="149">
        <v>14675</v>
      </c>
      <c r="P9" s="149">
        <v>8239</v>
      </c>
      <c r="Q9" s="149">
        <v>15381</v>
      </c>
      <c r="R9" s="149">
        <v>20723</v>
      </c>
      <c r="S9" s="149">
        <v>25949</v>
      </c>
    </row>
    <row r="10" spans="1:19" s="137" customFormat="1" ht="11.25" customHeight="1" outlineLevel="1" x14ac:dyDescent="0.3">
      <c r="A10" s="143" t="s">
        <v>88</v>
      </c>
      <c r="B10" s="117">
        <v>-994</v>
      </c>
      <c r="C10" s="117">
        <v>714</v>
      </c>
      <c r="D10" s="142">
        <v>-2.392156862745098</v>
      </c>
      <c r="E10" s="117">
        <v>-860</v>
      </c>
      <c r="F10" s="142">
        <v>0.15581395348837201</v>
      </c>
      <c r="G10" s="117"/>
      <c r="H10" s="117">
        <v>-877</v>
      </c>
      <c r="I10" s="117">
        <v>4093</v>
      </c>
      <c r="J10" s="142">
        <v>-1.2142682628878574</v>
      </c>
      <c r="K10" s="147"/>
      <c r="L10" s="149">
        <v>2561</v>
      </c>
      <c r="M10" s="149">
        <v>2959</v>
      </c>
      <c r="N10" s="149">
        <v>3379</v>
      </c>
      <c r="O10" s="149">
        <v>4093</v>
      </c>
      <c r="P10" s="149">
        <v>881</v>
      </c>
      <c r="Q10" s="149">
        <v>977</v>
      </c>
      <c r="R10" s="149">
        <v>117</v>
      </c>
      <c r="S10" s="149">
        <v>-877</v>
      </c>
    </row>
    <row r="11" spans="1:19" s="137" customFormat="1" ht="11.25" customHeight="1" outlineLevel="1" x14ac:dyDescent="0.3">
      <c r="A11" s="143" t="s">
        <v>89</v>
      </c>
      <c r="B11" s="117">
        <v>-7</v>
      </c>
      <c r="C11" s="117">
        <v>0</v>
      </c>
      <c r="D11" s="142" t="s">
        <v>124</v>
      </c>
      <c r="E11" s="117">
        <v>0</v>
      </c>
      <c r="F11" s="142" t="s">
        <v>124</v>
      </c>
      <c r="G11" s="117"/>
      <c r="H11" s="117">
        <v>-7</v>
      </c>
      <c r="I11" s="117">
        <v>-77</v>
      </c>
      <c r="J11" s="142">
        <v>-0.90909090909090906</v>
      </c>
      <c r="K11" s="147"/>
      <c r="L11" s="149">
        <v>-147</v>
      </c>
      <c r="M11" s="149">
        <v>-77</v>
      </c>
      <c r="N11" s="149">
        <v>-77</v>
      </c>
      <c r="O11" s="149">
        <v>-77</v>
      </c>
      <c r="P11" s="149">
        <v>0</v>
      </c>
      <c r="Q11" s="149">
        <v>0</v>
      </c>
      <c r="R11" s="149">
        <v>0</v>
      </c>
      <c r="S11" s="149">
        <v>-7</v>
      </c>
    </row>
    <row r="12" spans="1:19" s="137" customFormat="1" ht="11.25" customHeight="1" outlineLevel="1" x14ac:dyDescent="0.3">
      <c r="A12" s="143" t="s">
        <v>90</v>
      </c>
      <c r="B12" s="117">
        <v>-8383</v>
      </c>
      <c r="C12" s="117">
        <v>5584</v>
      </c>
      <c r="D12" s="142">
        <v>-2.5012535816618913</v>
      </c>
      <c r="E12" s="117">
        <v>-964</v>
      </c>
      <c r="F12" s="142">
        <v>7.6960580912863072</v>
      </c>
      <c r="G12" s="117"/>
      <c r="H12" s="117">
        <v>-13047</v>
      </c>
      <c r="I12" s="117">
        <v>-16575</v>
      </c>
      <c r="J12" s="142">
        <v>-0.21285067873303165</v>
      </c>
      <c r="K12" s="147"/>
      <c r="L12" s="149">
        <v>-18936</v>
      </c>
      <c r="M12" s="149">
        <v>-20424</v>
      </c>
      <c r="N12" s="149">
        <v>-22159</v>
      </c>
      <c r="O12" s="149">
        <v>-16575</v>
      </c>
      <c r="P12" s="149">
        <v>2481</v>
      </c>
      <c r="Q12" s="149">
        <v>-3700</v>
      </c>
      <c r="R12" s="149">
        <v>-4664</v>
      </c>
      <c r="S12" s="149">
        <v>-13047</v>
      </c>
    </row>
    <row r="13" spans="1:19" s="137" customFormat="1" ht="11.25" customHeight="1" outlineLevel="2" x14ac:dyDescent="0.3">
      <c r="A13" s="143" t="s">
        <v>105</v>
      </c>
      <c r="B13" s="117">
        <v>0</v>
      </c>
      <c r="C13" s="117">
        <v>0</v>
      </c>
      <c r="D13" s="142" t="s">
        <v>124</v>
      </c>
      <c r="E13" s="117">
        <v>0</v>
      </c>
      <c r="F13" s="142" t="s">
        <v>124</v>
      </c>
      <c r="G13" s="117"/>
      <c r="H13" s="117">
        <v>0</v>
      </c>
      <c r="I13" s="117">
        <v>0</v>
      </c>
      <c r="J13" s="142" t="s">
        <v>124</v>
      </c>
      <c r="K13" s="147"/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</row>
    <row r="14" spans="1:19" s="137" customFormat="1" ht="11.25" customHeight="1" outlineLevel="1" x14ac:dyDescent="0.3">
      <c r="A14" s="143" t="s">
        <v>91</v>
      </c>
      <c r="B14" s="117">
        <v>-5524</v>
      </c>
      <c r="C14" s="117">
        <v>-170</v>
      </c>
      <c r="D14" s="142">
        <v>31.494117647058822</v>
      </c>
      <c r="E14" s="117">
        <v>-2451</v>
      </c>
      <c r="F14" s="142">
        <v>1.2537739698082415</v>
      </c>
      <c r="G14" s="117"/>
      <c r="H14" s="117">
        <v>-8102</v>
      </c>
      <c r="I14" s="117">
        <v>-265</v>
      </c>
      <c r="J14" s="142">
        <v>29.573584905660379</v>
      </c>
      <c r="K14" s="147"/>
      <c r="L14" s="149">
        <v>-43</v>
      </c>
      <c r="M14" s="149">
        <v>-80</v>
      </c>
      <c r="N14" s="149">
        <v>-95</v>
      </c>
      <c r="O14" s="149">
        <v>-265</v>
      </c>
      <c r="P14" s="149">
        <v>-70</v>
      </c>
      <c r="Q14" s="149">
        <v>-127</v>
      </c>
      <c r="R14" s="149">
        <v>-2578</v>
      </c>
      <c r="S14" s="149">
        <v>-8102</v>
      </c>
    </row>
    <row r="15" spans="1:19" s="137" customFormat="1" ht="11.25" customHeight="1" outlineLevel="1" x14ac:dyDescent="0.3">
      <c r="A15" s="143" t="s">
        <v>107</v>
      </c>
      <c r="B15" s="117">
        <v>10153</v>
      </c>
      <c r="C15" s="117">
        <v>2110</v>
      </c>
      <c r="D15" s="142">
        <v>3.8118483412322277</v>
      </c>
      <c r="E15" s="117">
        <v>31558</v>
      </c>
      <c r="F15" s="142">
        <v>-0.67827492236516895</v>
      </c>
      <c r="G15" s="117"/>
      <c r="H15" s="117">
        <v>56458</v>
      </c>
      <c r="I15" s="117">
        <v>50671</v>
      </c>
      <c r="J15" s="142">
        <v>0.11420733753034273</v>
      </c>
      <c r="K15" s="147"/>
      <c r="L15" s="149">
        <v>34978</v>
      </c>
      <c r="M15" s="149">
        <v>43410</v>
      </c>
      <c r="N15" s="149">
        <v>48561</v>
      </c>
      <c r="O15" s="149">
        <v>50671</v>
      </c>
      <c r="P15" s="149">
        <v>15305</v>
      </c>
      <c r="Q15" s="149">
        <v>14747</v>
      </c>
      <c r="R15" s="149">
        <v>46305</v>
      </c>
      <c r="S15" s="149">
        <v>56458</v>
      </c>
    </row>
    <row r="16" spans="1:19" s="137" customFormat="1" ht="11.25" customHeight="1" outlineLevel="1" x14ac:dyDescent="0.3">
      <c r="A16" s="143" t="s">
        <v>108</v>
      </c>
      <c r="B16" s="117">
        <v>3848</v>
      </c>
      <c r="C16" s="117">
        <v>147</v>
      </c>
      <c r="D16" s="142">
        <v>25.176870748299319</v>
      </c>
      <c r="E16" s="117">
        <v>2306</v>
      </c>
      <c r="F16" s="142">
        <v>0.6686903729401561</v>
      </c>
      <c r="G16" s="117"/>
      <c r="H16" s="117">
        <v>8345</v>
      </c>
      <c r="I16" s="117">
        <v>423</v>
      </c>
      <c r="J16" s="142">
        <v>18.728132387706857</v>
      </c>
      <c r="K16" s="147"/>
      <c r="L16" s="149">
        <v>138</v>
      </c>
      <c r="M16" s="149">
        <v>-696</v>
      </c>
      <c r="N16" s="149">
        <v>276</v>
      </c>
      <c r="O16" s="149">
        <v>423</v>
      </c>
      <c r="P16" s="149">
        <v>153</v>
      </c>
      <c r="Q16" s="149">
        <v>2191</v>
      </c>
      <c r="R16" s="149">
        <v>4497</v>
      </c>
      <c r="S16" s="149">
        <v>8345</v>
      </c>
    </row>
    <row r="17" spans="1:19" s="137" customFormat="1" ht="11.25" customHeight="1" outlineLevel="1" x14ac:dyDescent="0.3">
      <c r="A17" s="143" t="s">
        <v>106</v>
      </c>
      <c r="B17" s="117">
        <v>101</v>
      </c>
      <c r="C17" s="117">
        <v>414</v>
      </c>
      <c r="D17" s="142">
        <v>-0.7560386473429952</v>
      </c>
      <c r="E17" s="117">
        <v>73</v>
      </c>
      <c r="F17" s="142">
        <v>0.38356164383561642</v>
      </c>
      <c r="G17" s="117"/>
      <c r="H17" s="117">
        <v>361</v>
      </c>
      <c r="I17" s="117">
        <v>898</v>
      </c>
      <c r="J17" s="142">
        <v>-0.59799554565701563</v>
      </c>
      <c r="K17" s="147"/>
      <c r="L17" s="149">
        <v>348</v>
      </c>
      <c r="M17" s="149">
        <v>475</v>
      </c>
      <c r="N17" s="149">
        <v>484</v>
      </c>
      <c r="O17" s="149">
        <v>898</v>
      </c>
      <c r="P17" s="149">
        <v>11</v>
      </c>
      <c r="Q17" s="149">
        <v>187</v>
      </c>
      <c r="R17" s="149">
        <v>260</v>
      </c>
      <c r="S17" s="149">
        <v>361</v>
      </c>
    </row>
    <row r="18" spans="1:19" s="137" customFormat="1" ht="11.25" customHeight="1" outlineLevel="1" x14ac:dyDescent="0.3">
      <c r="A18" s="143" t="s">
        <v>92</v>
      </c>
      <c r="B18" s="117">
        <v>0</v>
      </c>
      <c r="C18" s="117">
        <v>2145</v>
      </c>
      <c r="D18" s="142">
        <v>-1</v>
      </c>
      <c r="E18" s="117">
        <v>5670</v>
      </c>
      <c r="F18" s="142">
        <v>-1</v>
      </c>
      <c r="G18" s="117"/>
      <c r="H18" s="117">
        <v>7253</v>
      </c>
      <c r="I18" s="117">
        <v>11424</v>
      </c>
      <c r="J18" s="142">
        <v>-0.36510854341736698</v>
      </c>
      <c r="K18" s="147"/>
      <c r="L18" s="149">
        <v>3807</v>
      </c>
      <c r="M18" s="149">
        <v>0</v>
      </c>
      <c r="N18" s="149">
        <v>9279</v>
      </c>
      <c r="O18" s="149">
        <v>11424</v>
      </c>
      <c r="P18" s="149">
        <v>795</v>
      </c>
      <c r="Q18" s="149">
        <v>1583</v>
      </c>
      <c r="R18" s="149">
        <v>7253</v>
      </c>
      <c r="S18" s="149">
        <v>7253</v>
      </c>
    </row>
    <row r="19" spans="1:19" s="137" customFormat="1" ht="11.25" customHeight="1" outlineLevel="1" x14ac:dyDescent="0.3">
      <c r="A19" s="143" t="s">
        <v>207</v>
      </c>
      <c r="B19" s="117">
        <v>3506</v>
      </c>
      <c r="C19" s="117">
        <v>12938</v>
      </c>
      <c r="D19" s="142">
        <v>-0.72901530375637658</v>
      </c>
      <c r="E19" s="117">
        <v>3356</v>
      </c>
      <c r="F19" s="142">
        <v>4.4696066746126251E-2</v>
      </c>
      <c r="G19" s="117"/>
      <c r="H19" s="117">
        <v>24061</v>
      </c>
      <c r="I19" s="117">
        <v>26314</v>
      </c>
      <c r="J19" s="142">
        <v>-8.5619822147906088E-2</v>
      </c>
      <c r="K19" s="147"/>
      <c r="L19" s="149">
        <v>2322</v>
      </c>
      <c r="M19" s="149">
        <v>6065</v>
      </c>
      <c r="N19" s="149">
        <v>13376</v>
      </c>
      <c r="O19" s="149">
        <v>26314</v>
      </c>
      <c r="P19" s="149">
        <v>4966</v>
      </c>
      <c r="Q19" s="149">
        <v>17199</v>
      </c>
      <c r="R19" s="149">
        <v>20555</v>
      </c>
      <c r="S19" s="149">
        <v>24061</v>
      </c>
    </row>
    <row r="20" spans="1:19" s="137" customFormat="1" ht="11.25" customHeight="1" outlineLevel="1" x14ac:dyDescent="0.3">
      <c r="A20" s="143" t="s">
        <v>208</v>
      </c>
      <c r="B20" s="117">
        <v>-1687</v>
      </c>
      <c r="C20" s="117">
        <v>-2801</v>
      </c>
      <c r="D20" s="142">
        <v>-0.39771510174937519</v>
      </c>
      <c r="E20" s="117">
        <v>4165</v>
      </c>
      <c r="F20" s="142">
        <v>-1.4050420168067226</v>
      </c>
      <c r="G20" s="117"/>
      <c r="H20" s="117">
        <v>-2265</v>
      </c>
      <c r="I20" s="117">
        <v>-5621</v>
      </c>
      <c r="J20" s="142">
        <v>-0.59704678882761075</v>
      </c>
      <c r="K20" s="147"/>
      <c r="L20" s="149">
        <v>-1164</v>
      </c>
      <c r="M20" s="149">
        <v>-2425</v>
      </c>
      <c r="N20" s="149">
        <v>-2820</v>
      </c>
      <c r="O20" s="149">
        <v>-5621</v>
      </c>
      <c r="P20" s="149">
        <v>-2875</v>
      </c>
      <c r="Q20" s="149">
        <v>-4743</v>
      </c>
      <c r="R20" s="149">
        <v>-578</v>
      </c>
      <c r="S20" s="149">
        <v>-2265</v>
      </c>
    </row>
    <row r="21" spans="1:19" s="137" customFormat="1" ht="3.75" customHeight="1" outlineLevel="1" x14ac:dyDescent="0.3">
      <c r="A21" s="122"/>
      <c r="B21" s="117"/>
      <c r="C21" s="117"/>
      <c r="D21" s="142"/>
      <c r="E21" s="117"/>
      <c r="F21" s="142"/>
      <c r="G21" s="117"/>
      <c r="H21" s="117"/>
      <c r="I21" s="117"/>
      <c r="J21" s="142"/>
      <c r="K21" s="147"/>
      <c r="L21" s="149"/>
      <c r="M21" s="149"/>
      <c r="N21" s="149"/>
      <c r="O21" s="149"/>
      <c r="P21" s="149"/>
      <c r="Q21" s="149"/>
      <c r="R21" s="149"/>
      <c r="S21" s="149"/>
    </row>
    <row r="22" spans="1:19" s="137" customFormat="1" ht="11.25" customHeight="1" x14ac:dyDescent="0.3">
      <c r="A22" s="141" t="s">
        <v>135</v>
      </c>
      <c r="B22" s="117">
        <v>-60035</v>
      </c>
      <c r="C22" s="117">
        <v>-45027.264581948868</v>
      </c>
      <c r="D22" s="142"/>
      <c r="E22" s="117">
        <v>-22743</v>
      </c>
      <c r="F22" s="142"/>
      <c r="G22" s="117"/>
      <c r="H22" s="117">
        <v>-267820</v>
      </c>
      <c r="I22" s="117">
        <v>-108663</v>
      </c>
      <c r="J22" s="142">
        <v>1.4646843911911138</v>
      </c>
      <c r="K22" s="147"/>
      <c r="L22" s="149"/>
      <c r="M22" s="149"/>
      <c r="N22" s="149"/>
      <c r="O22" s="149"/>
      <c r="P22" s="149"/>
      <c r="Q22" s="149"/>
      <c r="R22" s="149"/>
      <c r="S22" s="149"/>
    </row>
    <row r="23" spans="1:19" s="137" customFormat="1" ht="11.25" customHeight="1" outlineLevel="1" x14ac:dyDescent="0.3">
      <c r="A23" s="143" t="s">
        <v>93</v>
      </c>
      <c r="B23" s="117">
        <v>2113</v>
      </c>
      <c r="C23" s="117">
        <v>-17900.837760117574</v>
      </c>
      <c r="D23" s="142">
        <v>-1.1180391682398065</v>
      </c>
      <c r="E23" s="117">
        <v>-29620</v>
      </c>
      <c r="F23" s="142">
        <v>-1.0713369345037136</v>
      </c>
      <c r="G23" s="117"/>
      <c r="H23" s="117">
        <v>-87637</v>
      </c>
      <c r="I23" s="117">
        <v>-98075</v>
      </c>
      <c r="J23" s="142">
        <v>-0.10642875350497072</v>
      </c>
      <c r="K23" s="147"/>
      <c r="L23" s="149">
        <v>-35728</v>
      </c>
      <c r="M23" s="149">
        <v>-51020.038338777318</v>
      </c>
      <c r="N23" s="149">
        <v>-80174.162239882426</v>
      </c>
      <c r="O23" s="149">
        <v>-98075</v>
      </c>
      <c r="P23" s="149">
        <v>-15399</v>
      </c>
      <c r="Q23" s="149">
        <v>-60130</v>
      </c>
      <c r="R23" s="149">
        <v>-89750</v>
      </c>
      <c r="S23" s="149">
        <v>-87637</v>
      </c>
    </row>
    <row r="24" spans="1:19" s="137" customFormat="1" ht="11.25" customHeight="1" outlineLevel="2" x14ac:dyDescent="0.3">
      <c r="A24" s="143" t="s">
        <v>94</v>
      </c>
      <c r="B24" s="117">
        <v>0</v>
      </c>
      <c r="C24" s="117">
        <v>0</v>
      </c>
      <c r="D24" s="142" t="s">
        <v>124</v>
      </c>
      <c r="E24" s="117">
        <v>0</v>
      </c>
      <c r="F24" s="142" t="s">
        <v>124</v>
      </c>
      <c r="G24" s="117"/>
      <c r="H24" s="117">
        <v>0</v>
      </c>
      <c r="I24" s="117">
        <v>0</v>
      </c>
      <c r="J24" s="142" t="s">
        <v>124</v>
      </c>
      <c r="K24" s="147"/>
      <c r="L24" s="149">
        <v>-337</v>
      </c>
      <c r="M24" s="149">
        <v>0</v>
      </c>
      <c r="N24" s="149">
        <v>0</v>
      </c>
      <c r="O24" s="137">
        <v>0</v>
      </c>
      <c r="P24" s="149">
        <v>0</v>
      </c>
      <c r="Q24" s="149">
        <v>0</v>
      </c>
      <c r="R24" s="149">
        <v>0</v>
      </c>
      <c r="S24" s="149">
        <v>0</v>
      </c>
    </row>
    <row r="25" spans="1:19" s="137" customFormat="1" ht="11.25" customHeight="1" outlineLevel="1" x14ac:dyDescent="0.3">
      <c r="A25" s="143" t="s">
        <v>95</v>
      </c>
      <c r="B25" s="117">
        <v>8830</v>
      </c>
      <c r="C25" s="117">
        <v>2480.1352783005605</v>
      </c>
      <c r="D25" s="142">
        <v>2.5602896653486162</v>
      </c>
      <c r="E25" s="117">
        <v>1504</v>
      </c>
      <c r="F25" s="142">
        <v>4.8710106382978724</v>
      </c>
      <c r="G25" s="117"/>
      <c r="H25" s="117">
        <v>-26248</v>
      </c>
      <c r="I25" s="117">
        <v>-11424</v>
      </c>
      <c r="J25" s="142">
        <v>1.2976190476190474</v>
      </c>
      <c r="K25" s="147"/>
      <c r="L25" s="149">
        <v>-849</v>
      </c>
      <c r="M25" s="149">
        <v>-4124.3634706753601</v>
      </c>
      <c r="N25" s="149">
        <v>-13904.13527830056</v>
      </c>
      <c r="O25" s="149">
        <v>-11424</v>
      </c>
      <c r="P25" s="149">
        <v>-10866</v>
      </c>
      <c r="Q25" s="149">
        <v>-36582</v>
      </c>
      <c r="R25" s="149">
        <v>-35078</v>
      </c>
      <c r="S25" s="149">
        <v>-26248</v>
      </c>
    </row>
    <row r="26" spans="1:19" s="137" customFormat="1" ht="11.25" customHeight="1" outlineLevel="1" x14ac:dyDescent="0.3">
      <c r="A26" s="143" t="s">
        <v>17</v>
      </c>
      <c r="B26" s="117">
        <v>-58757</v>
      </c>
      <c r="C26" s="117">
        <v>-14036.509016580254</v>
      </c>
      <c r="D26" s="142">
        <v>3.1860123432824254</v>
      </c>
      <c r="E26" s="117">
        <v>17180</v>
      </c>
      <c r="F26" s="142">
        <v>-4.4200814901047725</v>
      </c>
      <c r="G26" s="117"/>
      <c r="H26" s="117">
        <v>-120589</v>
      </c>
      <c r="I26" s="117">
        <v>24932</v>
      </c>
      <c r="J26" s="142">
        <v>-5.8367158671586719</v>
      </c>
      <c r="K26" s="147"/>
      <c r="L26" s="149">
        <v>42493</v>
      </c>
      <c r="M26" s="149">
        <v>36383.143836136078</v>
      </c>
      <c r="N26" s="149">
        <v>38968.509016580254</v>
      </c>
      <c r="O26" s="149">
        <v>24932</v>
      </c>
      <c r="P26" s="149">
        <v>-102529</v>
      </c>
      <c r="Q26" s="149">
        <v>-79012</v>
      </c>
      <c r="R26" s="149">
        <v>-61832</v>
      </c>
      <c r="S26" s="149">
        <v>-120589</v>
      </c>
    </row>
    <row r="27" spans="1:19" s="137" customFormat="1" ht="11.25" customHeight="1" outlineLevel="1" x14ac:dyDescent="0.3">
      <c r="A27" s="143" t="s">
        <v>209</v>
      </c>
      <c r="B27" s="117">
        <v>-12487</v>
      </c>
      <c r="C27" s="117">
        <v>-15663.0530835516</v>
      </c>
      <c r="D27" s="142">
        <v>-0.20277356314950501</v>
      </c>
      <c r="E27" s="117">
        <v>-11016</v>
      </c>
      <c r="F27" s="142">
        <v>0.13353304284676826</v>
      </c>
      <c r="G27" s="117"/>
      <c r="H27" s="117">
        <v>-37067</v>
      </c>
      <c r="I27" s="117">
        <v>-23913</v>
      </c>
      <c r="J27" s="142">
        <v>0.5500773637770251</v>
      </c>
      <c r="K27" s="147"/>
      <c r="L27" s="149">
        <v>-3871</v>
      </c>
      <c r="M27" s="149">
        <v>-4969.0446196045796</v>
      </c>
      <c r="N27" s="149">
        <v>-8249.9469164483999</v>
      </c>
      <c r="O27" s="149">
        <v>-23913</v>
      </c>
      <c r="P27" s="149">
        <v>-7700</v>
      </c>
      <c r="Q27" s="149">
        <v>-13564</v>
      </c>
      <c r="R27" s="149">
        <v>-24580</v>
      </c>
      <c r="S27" s="149">
        <v>-37067</v>
      </c>
    </row>
    <row r="28" spans="1:19" s="137" customFormat="1" ht="11.25" customHeight="1" outlineLevel="1" x14ac:dyDescent="0.3">
      <c r="A28" s="143" t="s">
        <v>96</v>
      </c>
      <c r="B28" s="117">
        <v>417</v>
      </c>
      <c r="C28" s="117">
        <v>93</v>
      </c>
      <c r="D28" s="142">
        <v>3.4838709677419351</v>
      </c>
      <c r="E28" s="117">
        <v>-1077</v>
      </c>
      <c r="F28" s="142">
        <v>-1.3871866295264623</v>
      </c>
      <c r="G28" s="117"/>
      <c r="H28" s="117">
        <v>-930</v>
      </c>
      <c r="I28" s="117">
        <v>-183</v>
      </c>
      <c r="J28" s="142">
        <v>4.081967213114754</v>
      </c>
      <c r="K28" s="147"/>
      <c r="L28" s="149">
        <v>-4651</v>
      </c>
      <c r="M28" s="149">
        <v>-349</v>
      </c>
      <c r="N28" s="149">
        <v>-276</v>
      </c>
      <c r="O28" s="149">
        <v>-183</v>
      </c>
      <c r="P28" s="149">
        <v>-93</v>
      </c>
      <c r="Q28" s="149">
        <v>-270</v>
      </c>
      <c r="R28" s="149">
        <v>-1347</v>
      </c>
      <c r="S28" s="149">
        <v>-930</v>
      </c>
    </row>
    <row r="29" spans="1:19" s="137" customFormat="1" ht="11.25" customHeight="1" outlineLevel="1" x14ac:dyDescent="0.3">
      <c r="A29" s="143" t="s">
        <v>210</v>
      </c>
      <c r="B29" s="117">
        <v>0</v>
      </c>
      <c r="C29" s="117">
        <v>0</v>
      </c>
      <c r="D29" s="142" t="s">
        <v>124</v>
      </c>
      <c r="E29" s="117">
        <v>0</v>
      </c>
      <c r="F29" s="142" t="s">
        <v>124</v>
      </c>
      <c r="G29" s="117"/>
      <c r="H29" s="117">
        <v>0</v>
      </c>
      <c r="I29" s="117">
        <v>0</v>
      </c>
      <c r="J29" s="142" t="s">
        <v>124</v>
      </c>
      <c r="K29" s="147"/>
      <c r="L29" s="149"/>
      <c r="M29" s="149"/>
      <c r="N29" s="149"/>
      <c r="O29" s="149">
        <v>0</v>
      </c>
      <c r="P29" s="149"/>
      <c r="Q29" s="149"/>
      <c r="R29" s="149"/>
      <c r="S29" s="149">
        <v>0</v>
      </c>
    </row>
    <row r="30" spans="1:19" s="137" customFormat="1" outlineLevel="1" x14ac:dyDescent="0.3">
      <c r="A30" s="143" t="s">
        <v>97</v>
      </c>
      <c r="B30" s="117">
        <v>-151</v>
      </c>
      <c r="C30" s="117">
        <v>0</v>
      </c>
      <c r="D30" s="142" t="s">
        <v>124</v>
      </c>
      <c r="E30" s="117">
        <v>286</v>
      </c>
      <c r="F30" s="142">
        <v>-1.5279720279720279</v>
      </c>
      <c r="G30" s="117"/>
      <c r="H30" s="117">
        <v>4651</v>
      </c>
      <c r="I30" s="117">
        <v>0</v>
      </c>
      <c r="J30" s="142" t="s">
        <v>124</v>
      </c>
      <c r="K30" s="147"/>
      <c r="L30" s="149">
        <v>1257</v>
      </c>
      <c r="M30" s="149">
        <v>0</v>
      </c>
      <c r="N30" s="149">
        <v>0</v>
      </c>
      <c r="O30" s="149">
        <v>0</v>
      </c>
      <c r="P30" s="149">
        <v>-2841</v>
      </c>
      <c r="Q30" s="149">
        <v>4516</v>
      </c>
      <c r="R30" s="149">
        <v>4802</v>
      </c>
      <c r="S30" s="149">
        <v>4651</v>
      </c>
    </row>
    <row r="31" spans="1:19" s="137" customFormat="1" ht="11.25" customHeight="1" x14ac:dyDescent="0.3">
      <c r="A31" s="122"/>
      <c r="B31" s="117"/>
      <c r="C31" s="117"/>
      <c r="D31" s="142"/>
      <c r="E31" s="117"/>
      <c r="F31" s="142"/>
      <c r="G31" s="117"/>
      <c r="H31" s="117"/>
      <c r="I31" s="117"/>
      <c r="J31" s="142"/>
      <c r="K31" s="147"/>
      <c r="L31" s="149"/>
      <c r="M31" s="149"/>
      <c r="N31" s="149"/>
      <c r="O31" s="149"/>
      <c r="P31" s="149"/>
      <c r="Q31" s="149"/>
      <c r="R31" s="149"/>
    </row>
    <row r="32" spans="1:19" s="137" customFormat="1" ht="11.25" customHeight="1" outlineLevel="1" x14ac:dyDescent="0.3">
      <c r="A32" s="141" t="s">
        <v>136</v>
      </c>
      <c r="B32" s="117">
        <v>-1081</v>
      </c>
      <c r="C32" s="117">
        <v>-11709.20817139771</v>
      </c>
      <c r="D32" s="142">
        <v>-0.90767949598499942</v>
      </c>
      <c r="E32" s="117">
        <v>-34860</v>
      </c>
      <c r="F32" s="142">
        <v>-0.96899024670109002</v>
      </c>
      <c r="G32" s="120"/>
      <c r="H32" s="117">
        <v>-69691</v>
      </c>
      <c r="I32" s="117">
        <v>-20188</v>
      </c>
      <c r="J32" s="142">
        <v>2.4521002575787598</v>
      </c>
      <c r="K32" s="150"/>
      <c r="L32" s="149"/>
      <c r="M32" s="149"/>
      <c r="N32" s="149"/>
      <c r="O32" s="149"/>
      <c r="P32" s="149"/>
      <c r="Q32" s="149"/>
      <c r="R32" s="149"/>
      <c r="S32" s="149"/>
    </row>
    <row r="33" spans="1:19" s="137" customFormat="1" ht="11.25" customHeight="1" outlineLevel="1" x14ac:dyDescent="0.3">
      <c r="A33" s="143" t="s">
        <v>98</v>
      </c>
      <c r="B33" s="117">
        <v>40539</v>
      </c>
      <c r="C33" s="117">
        <v>4878.5573877195711</v>
      </c>
      <c r="D33" s="142">
        <v>7.3096286008740616</v>
      </c>
      <c r="E33" s="117">
        <v>16659</v>
      </c>
      <c r="F33" s="142">
        <v>1.4334593913200071</v>
      </c>
      <c r="G33" s="120"/>
      <c r="H33" s="117">
        <v>56296</v>
      </c>
      <c r="I33" s="117">
        <v>44101</v>
      </c>
      <c r="J33" s="142">
        <v>0.27652434185165875</v>
      </c>
      <c r="K33" s="150"/>
      <c r="L33" s="149">
        <v>-68243</v>
      </c>
      <c r="M33" s="149">
        <v>-5373</v>
      </c>
      <c r="N33" s="149">
        <v>39222.442612280429</v>
      </c>
      <c r="O33" s="149">
        <v>44101</v>
      </c>
      <c r="P33" s="149">
        <v>55531</v>
      </c>
      <c r="Q33" s="149">
        <v>-902</v>
      </c>
      <c r="R33" s="149">
        <v>15757</v>
      </c>
      <c r="S33" s="149">
        <v>56296</v>
      </c>
    </row>
    <row r="34" spans="1:19" s="137" customFormat="1" ht="11.25" customHeight="1" outlineLevel="1" x14ac:dyDescent="0.3">
      <c r="A34" s="143" t="s">
        <v>99</v>
      </c>
      <c r="B34" s="117">
        <v>-6649</v>
      </c>
      <c r="C34" s="117">
        <v>7544.3384927979805</v>
      </c>
      <c r="D34" s="142">
        <v>-1.8813231281108749</v>
      </c>
      <c r="E34" s="117">
        <v>-7045</v>
      </c>
      <c r="F34" s="142">
        <v>-5.6210078069552916E-2</v>
      </c>
      <c r="G34" s="120"/>
      <c r="H34" s="117">
        <v>-13227</v>
      </c>
      <c r="I34" s="117">
        <v>-1123</v>
      </c>
      <c r="J34" s="142">
        <v>10.778272484416741</v>
      </c>
      <c r="K34" s="150"/>
      <c r="L34" s="149">
        <v>-955</v>
      </c>
      <c r="M34" s="149">
        <v>-947</v>
      </c>
      <c r="N34" s="149">
        <v>-8667.3384927979805</v>
      </c>
      <c r="O34" s="149">
        <v>-1123</v>
      </c>
      <c r="P34" s="149">
        <v>-2242</v>
      </c>
      <c r="Q34" s="149">
        <v>467</v>
      </c>
      <c r="R34" s="149">
        <v>-6578</v>
      </c>
      <c r="S34" s="149">
        <v>-13227</v>
      </c>
    </row>
    <row r="35" spans="1:19" s="137" customFormat="1" ht="11.25" customHeight="1" outlineLevel="1" x14ac:dyDescent="0.3">
      <c r="A35" s="143" t="s">
        <v>100</v>
      </c>
      <c r="B35" s="117">
        <v>-2580</v>
      </c>
      <c r="C35" s="117">
        <v>-892.95172312925934</v>
      </c>
      <c r="D35" s="142">
        <v>1.8892939373683606</v>
      </c>
      <c r="E35" s="117">
        <v>-19494</v>
      </c>
      <c r="F35" s="142">
        <v>-0.86765158510310858</v>
      </c>
      <c r="G35" s="120"/>
      <c r="H35" s="117">
        <v>-23204</v>
      </c>
      <c r="I35" s="117">
        <v>1672</v>
      </c>
      <c r="J35" s="142">
        <v>-14.87799043062201</v>
      </c>
      <c r="K35" s="150"/>
      <c r="L35" s="149">
        <v>-3538</v>
      </c>
      <c r="M35" s="149">
        <v>7050.4224854990007</v>
      </c>
      <c r="N35" s="149">
        <v>2564.9517231292593</v>
      </c>
      <c r="O35" s="149">
        <v>1672</v>
      </c>
      <c r="P35" s="149">
        <v>-2273</v>
      </c>
      <c r="Q35" s="149">
        <v>-1130</v>
      </c>
      <c r="R35" s="149">
        <v>-20624</v>
      </c>
      <c r="S35" s="149">
        <v>-23204</v>
      </c>
    </row>
    <row r="36" spans="1:19" s="137" customFormat="1" ht="11.25" customHeight="1" outlineLevel="1" x14ac:dyDescent="0.3">
      <c r="A36" s="143" t="s">
        <v>101</v>
      </c>
      <c r="B36" s="117">
        <v>-1005</v>
      </c>
      <c r="C36" s="117">
        <v>-1169</v>
      </c>
      <c r="D36" s="142">
        <v>-0.14029084687767324</v>
      </c>
      <c r="E36" s="117">
        <v>-1629</v>
      </c>
      <c r="F36" s="142">
        <v>-0.3830570902394107</v>
      </c>
      <c r="G36" s="120"/>
      <c r="H36" s="117">
        <v>-7545</v>
      </c>
      <c r="I36" s="117">
        <v>-15066</v>
      </c>
      <c r="J36" s="142">
        <v>-0.49920350457984863</v>
      </c>
      <c r="K36" s="150"/>
      <c r="L36" s="149">
        <v>5376</v>
      </c>
      <c r="M36" s="149">
        <v>-7262</v>
      </c>
      <c r="N36" s="149">
        <v>-13897</v>
      </c>
      <c r="O36" s="149">
        <v>-15066</v>
      </c>
      <c r="P36" s="149">
        <v>-2699</v>
      </c>
      <c r="Q36" s="149">
        <v>-4911</v>
      </c>
      <c r="R36" s="149">
        <v>-6540</v>
      </c>
      <c r="S36" s="149">
        <v>-7545</v>
      </c>
    </row>
    <row r="37" spans="1:19" s="137" customFormat="1" ht="11.25" customHeight="1" outlineLevel="1" x14ac:dyDescent="0.3">
      <c r="A37" s="143" t="s">
        <v>34</v>
      </c>
      <c r="B37" s="117">
        <v>-70</v>
      </c>
      <c r="C37" s="117">
        <v>42</v>
      </c>
      <c r="D37" s="142">
        <v>-2.666666666666667</v>
      </c>
      <c r="E37" s="117">
        <v>-39</v>
      </c>
      <c r="F37" s="142">
        <v>0.79487179487179493</v>
      </c>
      <c r="G37" s="120"/>
      <c r="H37" s="117">
        <v>-77</v>
      </c>
      <c r="I37" s="117">
        <v>309</v>
      </c>
      <c r="J37" s="142">
        <v>-1.2491909385113269</v>
      </c>
      <c r="K37" s="150"/>
      <c r="L37" s="149">
        <v>1144</v>
      </c>
      <c r="M37" s="149">
        <v>2308</v>
      </c>
      <c r="N37" s="149">
        <v>267</v>
      </c>
      <c r="O37" s="149">
        <v>309</v>
      </c>
      <c r="P37" s="149">
        <v>71</v>
      </c>
      <c r="Q37" s="149">
        <v>32</v>
      </c>
      <c r="R37" s="149">
        <v>-7</v>
      </c>
      <c r="S37" s="149">
        <v>-77</v>
      </c>
    </row>
    <row r="38" spans="1:19" s="137" customFormat="1" ht="11.25" customHeight="1" outlineLevel="1" x14ac:dyDescent="0.3">
      <c r="A38" s="143" t="s">
        <v>102</v>
      </c>
      <c r="B38" s="117">
        <v>-11205</v>
      </c>
      <c r="C38" s="117">
        <v>14253.847671214</v>
      </c>
      <c r="D38" s="142">
        <v>-1.7861035320749763</v>
      </c>
      <c r="E38" s="117">
        <v>-4421</v>
      </c>
      <c r="F38" s="142">
        <v>1.5344944582673605</v>
      </c>
      <c r="G38" s="120"/>
      <c r="H38" s="117">
        <v>-11679</v>
      </c>
      <c r="I38" s="117">
        <v>18300</v>
      </c>
      <c r="J38" s="142">
        <v>-1.6381967213114754</v>
      </c>
      <c r="K38" s="150"/>
      <c r="L38" s="149">
        <v>2193</v>
      </c>
      <c r="M38" s="149">
        <v>504.99127572554062</v>
      </c>
      <c r="N38" s="149">
        <v>4046.152328786</v>
      </c>
      <c r="O38" s="149">
        <v>18300</v>
      </c>
      <c r="P38" s="149">
        <v>226</v>
      </c>
      <c r="Q38" s="149">
        <v>3947</v>
      </c>
      <c r="R38" s="149">
        <v>-474</v>
      </c>
      <c r="S38" s="149">
        <v>-11679</v>
      </c>
    </row>
    <row r="39" spans="1:19" s="137" customFormat="1" ht="11.25" customHeight="1" outlineLevel="1" x14ac:dyDescent="0.3">
      <c r="A39" s="143" t="s">
        <v>103</v>
      </c>
      <c r="B39" s="117">
        <v>-181</v>
      </c>
      <c r="C39" s="117">
        <v>-10537</v>
      </c>
      <c r="D39" s="142">
        <v>-0.98282243522824331</v>
      </c>
      <c r="E39" s="117">
        <v>-26732</v>
      </c>
      <c r="F39" s="142">
        <v>-0.99322908873260507</v>
      </c>
      <c r="G39" s="120"/>
      <c r="H39" s="117">
        <v>-52454</v>
      </c>
      <c r="I39" s="117">
        <v>-47051</v>
      </c>
      <c r="J39" s="142">
        <v>0.11483284095980961</v>
      </c>
      <c r="K39" s="150"/>
      <c r="L39" s="149">
        <v>-12120</v>
      </c>
      <c r="M39" s="149">
        <v>-19789</v>
      </c>
      <c r="N39" s="149">
        <v>-36514</v>
      </c>
      <c r="O39" s="149">
        <v>-47051</v>
      </c>
      <c r="P39" s="149">
        <v>-12933</v>
      </c>
      <c r="Q39" s="149">
        <v>-25541</v>
      </c>
      <c r="R39" s="149">
        <v>-52273</v>
      </c>
      <c r="S39" s="149">
        <v>-52454</v>
      </c>
    </row>
    <row r="40" spans="1:19" s="139" customFormat="1" ht="11.25" customHeight="1" outlineLevel="1" collapsed="1" x14ac:dyDescent="0.3">
      <c r="A40" s="143" t="s">
        <v>104</v>
      </c>
      <c r="B40" s="117">
        <v>-19820</v>
      </c>
      <c r="C40" s="117">
        <v>-25829</v>
      </c>
      <c r="D40" s="142">
        <v>-0.23264547601533159</v>
      </c>
      <c r="E40" s="117">
        <v>7841</v>
      </c>
      <c r="F40" s="142">
        <v>-3.5277388088254051</v>
      </c>
      <c r="G40" s="120"/>
      <c r="H40" s="117">
        <v>-17691</v>
      </c>
      <c r="I40" s="117">
        <v>-21330</v>
      </c>
      <c r="J40" s="142">
        <v>-0.17060478199718709</v>
      </c>
      <c r="K40" s="150"/>
      <c r="L40" s="149">
        <v>-2862</v>
      </c>
      <c r="M40" s="149">
        <v>-3151</v>
      </c>
      <c r="N40" s="149">
        <v>4499</v>
      </c>
      <c r="O40" s="149">
        <v>-21330</v>
      </c>
      <c r="P40" s="149">
        <v>-5831</v>
      </c>
      <c r="Q40" s="149">
        <v>-5712</v>
      </c>
      <c r="R40" s="149">
        <v>2129</v>
      </c>
      <c r="S40" s="149">
        <v>-17691</v>
      </c>
    </row>
    <row r="41" spans="1:19" s="137" customFormat="1" x14ac:dyDescent="0.3">
      <c r="A41" s="143" t="s">
        <v>211</v>
      </c>
      <c r="B41" s="117">
        <v>-110</v>
      </c>
      <c r="C41" s="117">
        <v>0</v>
      </c>
      <c r="D41" s="142" t="s">
        <v>124</v>
      </c>
      <c r="E41" s="117">
        <v>0</v>
      </c>
      <c r="F41" s="142" t="s">
        <v>124</v>
      </c>
      <c r="G41" s="120"/>
      <c r="H41" s="117">
        <v>-110</v>
      </c>
      <c r="I41" s="117">
        <v>0</v>
      </c>
      <c r="J41" s="142" t="s">
        <v>124</v>
      </c>
      <c r="K41" s="150"/>
      <c r="L41" s="149"/>
      <c r="M41" s="149"/>
      <c r="N41" s="149"/>
      <c r="O41" s="149"/>
      <c r="P41" s="149"/>
      <c r="Q41" s="149"/>
      <c r="R41" s="149"/>
      <c r="S41" s="149">
        <v>-110</v>
      </c>
    </row>
    <row r="42" spans="1:19" s="137" customFormat="1" ht="11.25" customHeight="1" x14ac:dyDescent="0.3">
      <c r="A42" s="144" t="s">
        <v>212</v>
      </c>
      <c r="B42" s="120">
        <v>7101</v>
      </c>
      <c r="C42" s="120">
        <v>24825.809682546605</v>
      </c>
      <c r="D42" s="145">
        <v>-0.71396703306751574</v>
      </c>
      <c r="E42" s="120">
        <v>38387</v>
      </c>
      <c r="F42" s="145">
        <v>-0.81501550003907575</v>
      </c>
      <c r="G42" s="120"/>
      <c r="H42" s="120">
        <v>-29546</v>
      </c>
      <c r="I42" s="120">
        <v>124113</v>
      </c>
      <c r="J42" s="145">
        <v>-1.2380572542763448</v>
      </c>
      <c r="K42" s="150"/>
      <c r="L42" s="151">
        <v>-27268</v>
      </c>
      <c r="M42" s="151">
        <v>44858.111168303367</v>
      </c>
      <c r="N42" s="151">
        <v>99287.19031745338</v>
      </c>
      <c r="O42" s="151">
        <v>124113</v>
      </c>
      <c r="P42" s="151">
        <v>-39762</v>
      </c>
      <c r="Q42" s="151">
        <v>-75034</v>
      </c>
      <c r="R42" s="151">
        <v>-36647</v>
      </c>
      <c r="S42" s="151">
        <v>-29546</v>
      </c>
    </row>
    <row r="43" spans="1:19" s="137" customFormat="1" ht="11.25" customHeight="1" outlineLevel="2" x14ac:dyDescent="0.3">
      <c r="A43" s="116"/>
      <c r="B43" s="120"/>
      <c r="C43" s="120"/>
      <c r="D43" s="145"/>
      <c r="E43" s="120"/>
      <c r="F43" s="145"/>
      <c r="G43" s="120"/>
      <c r="H43" s="120"/>
      <c r="I43" s="120"/>
      <c r="J43" s="145"/>
      <c r="K43" s="150"/>
      <c r="L43" s="151"/>
      <c r="M43" s="151"/>
      <c r="N43" s="151"/>
      <c r="O43" s="151"/>
      <c r="P43" s="151"/>
      <c r="Q43" s="151"/>
      <c r="R43" s="151"/>
      <c r="S43" s="151"/>
    </row>
    <row r="44" spans="1:19" s="137" customFormat="1" ht="11.25" customHeight="1" outlineLevel="1" x14ac:dyDescent="0.3">
      <c r="A44" s="124" t="s">
        <v>109</v>
      </c>
      <c r="B44" s="125">
        <v>-75491</v>
      </c>
      <c r="C44" s="125">
        <v>-99225</v>
      </c>
      <c r="D44" s="140">
        <v>-0.23919375157470391</v>
      </c>
      <c r="E44" s="125">
        <v>-302919</v>
      </c>
      <c r="F44" s="140">
        <v>-0.75078816449281827</v>
      </c>
      <c r="G44" s="120"/>
      <c r="H44" s="125">
        <v>-465423</v>
      </c>
      <c r="I44" s="125">
        <v>-270378</v>
      </c>
      <c r="J44" s="140">
        <v>0.72137895834720278</v>
      </c>
      <c r="K44" s="150"/>
      <c r="L44" s="148"/>
      <c r="M44" s="148"/>
      <c r="N44" s="148"/>
      <c r="O44" s="148"/>
      <c r="P44" s="148"/>
      <c r="Q44" s="148"/>
      <c r="R44" s="148"/>
      <c r="S44" s="148"/>
    </row>
    <row r="45" spans="1:19" s="137" customFormat="1" ht="11.25" customHeight="1" outlineLevel="3" x14ac:dyDescent="0.3">
      <c r="A45" s="143" t="s">
        <v>110</v>
      </c>
      <c r="B45" s="117">
        <v>0</v>
      </c>
      <c r="C45" s="117">
        <v>0</v>
      </c>
      <c r="D45" s="142" t="s">
        <v>124</v>
      </c>
      <c r="E45" s="117">
        <v>0</v>
      </c>
      <c r="F45" s="142" t="s">
        <v>124</v>
      </c>
      <c r="G45" s="120"/>
      <c r="H45" s="117">
        <v>0</v>
      </c>
      <c r="I45" s="117">
        <v>0</v>
      </c>
      <c r="J45" s="142" t="s">
        <v>124</v>
      </c>
      <c r="K45" s="150"/>
      <c r="L45" s="149">
        <v>-2863</v>
      </c>
      <c r="M45" s="149"/>
      <c r="N45" s="149"/>
      <c r="O45" s="149">
        <v>0</v>
      </c>
      <c r="P45" s="149">
        <v>0</v>
      </c>
      <c r="Q45" s="149"/>
      <c r="R45" s="149"/>
      <c r="S45" s="149">
        <v>0</v>
      </c>
    </row>
    <row r="46" spans="1:19" s="137" customFormat="1" ht="11.25" customHeight="1" outlineLevel="3" x14ac:dyDescent="0.3">
      <c r="A46" s="143" t="s">
        <v>111</v>
      </c>
      <c r="B46" s="117">
        <v>-44909</v>
      </c>
      <c r="C46" s="117">
        <v>-55324</v>
      </c>
      <c r="D46" s="142">
        <v>-0.18825464536186831</v>
      </c>
      <c r="E46" s="117">
        <v>-57019</v>
      </c>
      <c r="F46" s="142">
        <v>-0.21238534523579855</v>
      </c>
      <c r="G46" s="120"/>
      <c r="H46" s="117">
        <v>-227049</v>
      </c>
      <c r="I46" s="117">
        <v>-222740</v>
      </c>
      <c r="J46" s="142">
        <v>1.9345425159378538E-2</v>
      </c>
      <c r="K46" s="150"/>
      <c r="L46" s="149">
        <v>-42195</v>
      </c>
      <c r="M46" s="149">
        <v>-104618</v>
      </c>
      <c r="N46" s="149">
        <v>-167416</v>
      </c>
      <c r="O46" s="149">
        <v>-222740</v>
      </c>
      <c r="P46" s="149">
        <v>-61097</v>
      </c>
      <c r="Q46" s="149">
        <v>-125121</v>
      </c>
      <c r="R46" s="149">
        <v>-182140</v>
      </c>
      <c r="S46" s="149">
        <v>-227049</v>
      </c>
    </row>
    <row r="47" spans="1:19" s="137" customFormat="1" ht="11.25" customHeight="1" outlineLevel="1" x14ac:dyDescent="0.3">
      <c r="A47" s="143" t="s">
        <v>112</v>
      </c>
      <c r="B47" s="117">
        <v>0</v>
      </c>
      <c r="C47" s="117">
        <v>0</v>
      </c>
      <c r="D47" s="142" t="s">
        <v>124</v>
      </c>
      <c r="E47" s="117">
        <v>0</v>
      </c>
      <c r="F47" s="142" t="s">
        <v>124</v>
      </c>
      <c r="G47" s="120"/>
      <c r="H47" s="117">
        <v>0</v>
      </c>
      <c r="I47" s="117">
        <v>0</v>
      </c>
      <c r="J47" s="142" t="s">
        <v>124</v>
      </c>
      <c r="K47" s="150"/>
      <c r="L47" s="149">
        <v>0</v>
      </c>
      <c r="M47" s="149"/>
      <c r="N47" s="149"/>
      <c r="O47" s="149">
        <v>0</v>
      </c>
      <c r="P47" s="149">
        <v>0</v>
      </c>
      <c r="Q47" s="149"/>
      <c r="R47" s="149"/>
      <c r="S47" s="149">
        <v>0</v>
      </c>
    </row>
    <row r="48" spans="1:19" s="139" customFormat="1" ht="11.25" customHeight="1" outlineLevel="1" x14ac:dyDescent="0.3">
      <c r="A48" s="143" t="s">
        <v>213</v>
      </c>
      <c r="B48" s="117">
        <v>-303709</v>
      </c>
      <c r="C48" s="117">
        <v>-128255</v>
      </c>
      <c r="D48" s="142">
        <v>1.3680090444816968</v>
      </c>
      <c r="E48" s="117">
        <v>-260500</v>
      </c>
      <c r="F48" s="142">
        <v>0.16586948176583483</v>
      </c>
      <c r="G48" s="120"/>
      <c r="H48" s="117">
        <v>-564209</v>
      </c>
      <c r="I48" s="117">
        <v>-136193</v>
      </c>
      <c r="J48" s="142"/>
      <c r="K48" s="150"/>
      <c r="L48" s="149">
        <v>0</v>
      </c>
      <c r="M48" s="149">
        <v>0</v>
      </c>
      <c r="N48" s="149">
        <v>-7938</v>
      </c>
      <c r="O48" s="149">
        <v>-136193</v>
      </c>
      <c r="P48" s="149">
        <v>0</v>
      </c>
      <c r="Q48" s="149">
        <v>0</v>
      </c>
      <c r="R48" s="149">
        <v>-260500</v>
      </c>
      <c r="S48" s="149">
        <v>-564209</v>
      </c>
    </row>
    <row r="49" spans="1:19" s="137" customFormat="1" x14ac:dyDescent="0.3">
      <c r="A49" s="143" t="s">
        <v>113</v>
      </c>
      <c r="B49" s="117">
        <v>273127</v>
      </c>
      <c r="C49" s="117">
        <v>84354</v>
      </c>
      <c r="D49" s="142">
        <v>2.2378666097636151</v>
      </c>
      <c r="E49" s="117">
        <v>14600</v>
      </c>
      <c r="F49" s="142">
        <v>17.707328767123286</v>
      </c>
      <c r="G49" s="120"/>
      <c r="H49" s="117">
        <v>325835</v>
      </c>
      <c r="I49" s="117">
        <v>88555</v>
      </c>
      <c r="J49" s="142">
        <v>2.6794647394274747</v>
      </c>
      <c r="K49" s="150"/>
      <c r="L49" s="149">
        <v>0</v>
      </c>
      <c r="M49" s="149">
        <v>606</v>
      </c>
      <c r="N49" s="149">
        <v>4201</v>
      </c>
      <c r="O49" s="149">
        <v>88555</v>
      </c>
      <c r="P49" s="149">
        <v>38108</v>
      </c>
      <c r="Q49" s="149">
        <v>38108</v>
      </c>
      <c r="R49" s="149">
        <v>52708</v>
      </c>
      <c r="S49" s="149">
        <v>325835</v>
      </c>
    </row>
    <row r="50" spans="1:19" s="137" customFormat="1" ht="11.25" customHeight="1" x14ac:dyDescent="0.3">
      <c r="A50" s="144" t="s">
        <v>214</v>
      </c>
      <c r="B50" s="120">
        <v>-75491</v>
      </c>
      <c r="C50" s="120">
        <v>-99225</v>
      </c>
      <c r="D50" s="145">
        <v>-0.23919375157470391</v>
      </c>
      <c r="E50" s="120">
        <v>-302919</v>
      </c>
      <c r="F50" s="145">
        <v>-0.75078816449281827</v>
      </c>
      <c r="G50" s="120"/>
      <c r="H50" s="120">
        <v>-465423</v>
      </c>
      <c r="I50" s="120">
        <v>-270378</v>
      </c>
      <c r="J50" s="145">
        <v>0.72137895834720278</v>
      </c>
      <c r="K50" s="150"/>
      <c r="L50" s="151">
        <v>-45058</v>
      </c>
      <c r="M50" s="151">
        <v>-104012</v>
      </c>
      <c r="N50" s="151">
        <v>-171153</v>
      </c>
      <c r="O50" s="151">
        <v>-270378</v>
      </c>
      <c r="P50" s="151">
        <v>-22989</v>
      </c>
      <c r="Q50" s="151">
        <v>-87013</v>
      </c>
      <c r="R50" s="151">
        <v>-389932</v>
      </c>
      <c r="S50" s="151">
        <v>-465423</v>
      </c>
    </row>
    <row r="51" spans="1:19" s="137" customFormat="1" ht="11.25" customHeight="1" outlineLevel="2" x14ac:dyDescent="0.3">
      <c r="A51" s="116"/>
      <c r="B51" s="120"/>
      <c r="C51" s="120"/>
      <c r="D51" s="145"/>
      <c r="E51" s="120"/>
      <c r="F51" s="145"/>
      <c r="G51" s="120"/>
      <c r="H51" s="120"/>
      <c r="I51" s="120"/>
      <c r="J51" s="145"/>
      <c r="K51" s="150"/>
      <c r="L51" s="151"/>
      <c r="M51" s="151"/>
      <c r="N51" s="151"/>
      <c r="O51" s="151"/>
      <c r="P51" s="151"/>
      <c r="Q51" s="151"/>
      <c r="R51" s="151"/>
      <c r="S51" s="151"/>
    </row>
    <row r="52" spans="1:19" s="137" customFormat="1" ht="11.25" customHeight="1" outlineLevel="2" x14ac:dyDescent="0.3">
      <c r="A52" s="124" t="s">
        <v>120</v>
      </c>
      <c r="B52" s="125">
        <v>-68418</v>
      </c>
      <c r="C52" s="125">
        <v>29035.435990000027</v>
      </c>
      <c r="D52" s="140">
        <v>-3.35636206818329</v>
      </c>
      <c r="E52" s="125">
        <v>416242</v>
      </c>
      <c r="F52" s="140">
        <v>-1.1643707266445962</v>
      </c>
      <c r="G52" s="120"/>
      <c r="H52" s="125">
        <v>494897</v>
      </c>
      <c r="I52" s="125">
        <v>155822</v>
      </c>
      <c r="J52" s="140">
        <v>2.1760406104401175</v>
      </c>
      <c r="K52" s="150"/>
      <c r="L52" s="148">
        <v>57603</v>
      </c>
      <c r="M52" s="148">
        <v>86416</v>
      </c>
      <c r="N52" s="148">
        <v>126786.56400999997</v>
      </c>
      <c r="O52" s="148">
        <v>155822</v>
      </c>
      <c r="P52" s="148">
        <v>56307</v>
      </c>
      <c r="Q52" s="148">
        <v>147073</v>
      </c>
      <c r="R52" s="148">
        <v>563315</v>
      </c>
      <c r="S52" s="148">
        <v>494897</v>
      </c>
    </row>
    <row r="53" spans="1:19" s="137" customFormat="1" ht="11.25" customHeight="1" outlineLevel="2" x14ac:dyDescent="0.3">
      <c r="A53" s="143" t="s">
        <v>114</v>
      </c>
      <c r="B53" s="117">
        <v>0</v>
      </c>
      <c r="C53" s="117">
        <v>61991.435990000027</v>
      </c>
      <c r="D53" s="142">
        <v>-1</v>
      </c>
      <c r="E53" s="117">
        <v>29999</v>
      </c>
      <c r="F53" s="142">
        <v>-1</v>
      </c>
      <c r="G53" s="120"/>
      <c r="H53" s="117">
        <v>275461</v>
      </c>
      <c r="I53" s="117">
        <v>280989</v>
      </c>
      <c r="J53" s="142">
        <v>-1.9673367996612012E-2</v>
      </c>
      <c r="K53" s="150"/>
      <c r="L53" s="149">
        <v>90000</v>
      </c>
      <c r="M53" s="149">
        <v>140000</v>
      </c>
      <c r="N53" s="149">
        <v>218997.56400999997</v>
      </c>
      <c r="O53" s="149">
        <v>280989</v>
      </c>
      <c r="P53" s="149">
        <v>98462</v>
      </c>
      <c r="Q53" s="149">
        <v>245462</v>
      </c>
      <c r="R53" s="149">
        <v>275461</v>
      </c>
      <c r="S53" s="149">
        <v>275461</v>
      </c>
    </row>
    <row r="54" spans="1:19" s="137" customFormat="1" ht="11.25" customHeight="1" outlineLevel="2" x14ac:dyDescent="0.3">
      <c r="A54" s="143" t="s">
        <v>115</v>
      </c>
      <c r="B54" s="117">
        <v>-75112</v>
      </c>
      <c r="C54" s="117">
        <v>-34382</v>
      </c>
      <c r="D54" s="142">
        <v>1.1846314932231983</v>
      </c>
      <c r="E54" s="117">
        <v>-43252</v>
      </c>
      <c r="F54" s="142">
        <v>0.73661333579950061</v>
      </c>
      <c r="G54" s="120"/>
      <c r="H54" s="117">
        <v>-200040</v>
      </c>
      <c r="I54" s="117">
        <v>-117244</v>
      </c>
      <c r="J54" s="142">
        <v>0.70618539115008017</v>
      </c>
      <c r="K54" s="150"/>
      <c r="L54" s="149">
        <v>-31691</v>
      </c>
      <c r="M54" s="149">
        <v>-52203</v>
      </c>
      <c r="N54" s="149">
        <v>-82862</v>
      </c>
      <c r="O54" s="149">
        <v>-117244</v>
      </c>
      <c r="P54" s="149">
        <v>-41388</v>
      </c>
      <c r="Q54" s="149">
        <v>-81676</v>
      </c>
      <c r="R54" s="149">
        <v>-124928</v>
      </c>
      <c r="S54" s="149">
        <v>-200040</v>
      </c>
    </row>
    <row r="55" spans="1:19" s="152" customFormat="1" ht="11.25" customHeight="1" outlineLevel="2" x14ac:dyDescent="0.3">
      <c r="A55" s="143" t="s">
        <v>116</v>
      </c>
      <c r="B55" s="117">
        <v>-708</v>
      </c>
      <c r="C55" s="117">
        <v>1426</v>
      </c>
      <c r="D55" s="142">
        <v>-1.4964936886395512</v>
      </c>
      <c r="E55" s="117">
        <v>-660</v>
      </c>
      <c r="F55" s="142">
        <v>7.2727272727272751E-2</v>
      </c>
      <c r="G55" s="120"/>
      <c r="H55" s="117">
        <v>-3075</v>
      </c>
      <c r="I55" s="117">
        <v>-3127</v>
      </c>
      <c r="J55" s="142">
        <v>-1.6629357211384699E-2</v>
      </c>
      <c r="K55" s="150"/>
      <c r="L55" s="149">
        <v>-706</v>
      </c>
      <c r="M55" s="149">
        <v>-1381</v>
      </c>
      <c r="N55" s="149">
        <v>-4553</v>
      </c>
      <c r="O55" s="149">
        <v>-3127</v>
      </c>
      <c r="P55" s="149">
        <v>-767</v>
      </c>
      <c r="Q55" s="149">
        <v>-1707</v>
      </c>
      <c r="R55" s="149">
        <v>-2367</v>
      </c>
      <c r="S55" s="149">
        <v>-3075</v>
      </c>
    </row>
    <row r="56" spans="1:19" s="82" customFormat="1" ht="11.25" customHeight="1" x14ac:dyDescent="0.3">
      <c r="A56" s="143" t="s">
        <v>137</v>
      </c>
      <c r="B56" s="117">
        <v>0</v>
      </c>
      <c r="C56" s="117">
        <v>0</v>
      </c>
      <c r="D56" s="142" t="s">
        <v>124</v>
      </c>
      <c r="E56" s="117">
        <v>0</v>
      </c>
      <c r="F56" s="142" t="s">
        <v>124</v>
      </c>
      <c r="G56" s="120"/>
      <c r="H56" s="117">
        <v>-15006</v>
      </c>
      <c r="I56" s="117">
        <v>-4796</v>
      </c>
      <c r="J56" s="147">
        <v>2.1288573811509592</v>
      </c>
      <c r="K56" s="150"/>
      <c r="L56" s="149"/>
      <c r="M56" s="149"/>
      <c r="N56" s="149">
        <v>-4796</v>
      </c>
      <c r="O56" s="149">
        <v>-4796</v>
      </c>
      <c r="P56" s="149"/>
      <c r="Q56" s="149">
        <v>-15006</v>
      </c>
      <c r="R56" s="149">
        <v>-15006</v>
      </c>
      <c r="S56" s="149">
        <v>-15006</v>
      </c>
    </row>
    <row r="57" spans="1:19" s="85" customFormat="1" x14ac:dyDescent="0.3">
      <c r="A57" s="143" t="s">
        <v>184</v>
      </c>
      <c r="B57" s="117">
        <v>-219230</v>
      </c>
      <c r="C57" s="117">
        <v>0</v>
      </c>
      <c r="D57" s="142" t="s">
        <v>124</v>
      </c>
      <c r="E57" s="117">
        <v>430155</v>
      </c>
      <c r="F57" s="142">
        <v>-1.5096534969952691</v>
      </c>
      <c r="G57" s="120"/>
      <c r="H57" s="117">
        <v>210925</v>
      </c>
      <c r="I57" s="117">
        <v>0</v>
      </c>
      <c r="J57" s="147" t="s">
        <v>124</v>
      </c>
      <c r="K57" s="150"/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430155</v>
      </c>
      <c r="S57" s="149">
        <v>210925</v>
      </c>
    </row>
    <row r="58" spans="1:19" s="82" customFormat="1" ht="11.25" customHeight="1" x14ac:dyDescent="0.3">
      <c r="A58" s="143" t="s">
        <v>215</v>
      </c>
      <c r="B58" s="117">
        <v>226632</v>
      </c>
      <c r="C58" s="117">
        <v>0</v>
      </c>
      <c r="D58" s="142" t="s">
        <v>124</v>
      </c>
      <c r="E58" s="117">
        <v>0</v>
      </c>
      <c r="F58" s="142" t="s">
        <v>124</v>
      </c>
      <c r="G58" s="120"/>
      <c r="H58" s="117">
        <v>226632</v>
      </c>
      <c r="I58" s="117">
        <v>0</v>
      </c>
      <c r="J58" s="147" t="s">
        <v>124</v>
      </c>
      <c r="K58" s="150"/>
      <c r="L58" s="149"/>
      <c r="M58" s="149"/>
      <c r="N58" s="149"/>
      <c r="O58" s="149"/>
      <c r="P58" s="149"/>
      <c r="Q58" s="149"/>
      <c r="R58" s="149"/>
      <c r="S58" s="149">
        <v>226632</v>
      </c>
    </row>
    <row r="59" spans="1:19" s="85" customFormat="1" x14ac:dyDescent="0.3">
      <c r="A59" s="144" t="s">
        <v>117</v>
      </c>
      <c r="B59" s="80">
        <v>-68418</v>
      </c>
      <c r="C59" s="80">
        <v>29035.435990000027</v>
      </c>
      <c r="D59" s="81">
        <v>-3.35636206818329</v>
      </c>
      <c r="E59" s="80">
        <v>416242</v>
      </c>
      <c r="F59" s="81">
        <v>-1.1643707266445962</v>
      </c>
      <c r="G59" s="120"/>
      <c r="H59" s="80">
        <v>494897</v>
      </c>
      <c r="I59" s="80">
        <v>155822</v>
      </c>
      <c r="J59" s="145">
        <v>2.1760406104401175</v>
      </c>
      <c r="K59" s="150"/>
      <c r="L59" s="151">
        <v>57603</v>
      </c>
      <c r="M59" s="151">
        <v>86416</v>
      </c>
      <c r="N59" s="151">
        <v>126786.56400999997</v>
      </c>
      <c r="O59" s="151">
        <v>155822</v>
      </c>
      <c r="P59" s="151">
        <v>56307</v>
      </c>
      <c r="Q59" s="151">
        <v>147073</v>
      </c>
      <c r="R59" s="151">
        <v>563315</v>
      </c>
      <c r="S59" s="151">
        <v>494897</v>
      </c>
    </row>
    <row r="60" spans="1:19" s="82" customFormat="1" ht="11.25" customHeight="1" x14ac:dyDescent="0.3">
      <c r="A60" s="116"/>
      <c r="B60" s="120"/>
      <c r="C60" s="120"/>
      <c r="D60" s="145"/>
      <c r="E60" s="120"/>
      <c r="F60" s="145"/>
      <c r="G60" s="120"/>
      <c r="H60" s="120"/>
      <c r="I60" s="120"/>
      <c r="J60" s="145"/>
      <c r="K60" s="150"/>
      <c r="L60" s="151"/>
      <c r="M60" s="151"/>
      <c r="N60" s="151"/>
      <c r="O60" s="151"/>
      <c r="P60" s="151"/>
      <c r="Q60" s="151"/>
      <c r="R60" s="151"/>
      <c r="S60" s="151"/>
    </row>
    <row r="61" spans="1:19" s="85" customFormat="1" x14ac:dyDescent="0.3">
      <c r="A61" s="86" t="s">
        <v>138</v>
      </c>
      <c r="B61" s="125">
        <v>821</v>
      </c>
      <c r="C61" s="125">
        <v>-74.000010853915285</v>
      </c>
      <c r="D61" s="140">
        <v>1.7996559481275654E-2</v>
      </c>
      <c r="E61" s="125">
        <v>-296</v>
      </c>
      <c r="F61" s="140">
        <v>-0.77950954990484489</v>
      </c>
      <c r="G61" s="120"/>
      <c r="H61" s="125">
        <v>752</v>
      </c>
      <c r="I61" s="125">
        <v>0</v>
      </c>
      <c r="J61" s="140" t="s">
        <v>124</v>
      </c>
      <c r="K61" s="150"/>
      <c r="L61" s="148"/>
      <c r="M61" s="148">
        <v>16</v>
      </c>
      <c r="N61" s="148">
        <v>74.000010853915285</v>
      </c>
      <c r="O61" s="148">
        <v>0</v>
      </c>
      <c r="P61" s="148"/>
      <c r="Q61" s="148">
        <v>227</v>
      </c>
      <c r="R61" s="148">
        <v>-69</v>
      </c>
      <c r="S61" s="148">
        <v>752</v>
      </c>
    </row>
    <row r="62" spans="1:19" s="139" customFormat="1" ht="11.25" customHeight="1" outlineLevel="1" collapsed="1" x14ac:dyDescent="0.3">
      <c r="A62" s="83"/>
      <c r="B62" s="80"/>
      <c r="C62" s="80"/>
      <c r="D62" s="81"/>
      <c r="E62" s="80"/>
      <c r="F62" s="81"/>
      <c r="G62" s="120"/>
      <c r="H62" s="80"/>
      <c r="I62" s="80"/>
      <c r="J62" s="84"/>
      <c r="K62" s="150"/>
      <c r="L62" s="151"/>
      <c r="M62" s="151"/>
      <c r="N62" s="151"/>
      <c r="O62" s="151"/>
      <c r="P62" s="151"/>
      <c r="Q62" s="151"/>
      <c r="R62" s="151"/>
      <c r="S62" s="151"/>
    </row>
    <row r="63" spans="1:19" s="139" customFormat="1" ht="11.25" customHeight="1" outlineLevel="1" collapsed="1" x14ac:dyDescent="0.3">
      <c r="A63" s="86" t="s">
        <v>185</v>
      </c>
      <c r="B63" s="87">
        <v>-135987</v>
      </c>
      <c r="C63" s="87">
        <v>-45363.754327453353</v>
      </c>
      <c r="D63" s="88">
        <v>1.9977016236000344</v>
      </c>
      <c r="E63" s="87">
        <v>151641</v>
      </c>
      <c r="F63" s="88">
        <v>-1.8967693433833857</v>
      </c>
      <c r="G63" s="120"/>
      <c r="H63" s="87">
        <v>680</v>
      </c>
      <c r="I63" s="87">
        <v>9557</v>
      </c>
      <c r="J63" s="140">
        <v>-0.92884796484252385</v>
      </c>
      <c r="K63" s="150"/>
      <c r="L63" s="148">
        <v>-14723</v>
      </c>
      <c r="M63" s="148">
        <v>27262.111168303367</v>
      </c>
      <c r="N63" s="148">
        <v>54920.754327453353</v>
      </c>
      <c r="O63" s="148">
        <v>9557</v>
      </c>
      <c r="P63" s="148">
        <v>-6444</v>
      </c>
      <c r="Q63" s="148">
        <v>-14974</v>
      </c>
      <c r="R63" s="148">
        <v>136667</v>
      </c>
      <c r="S63" s="148">
        <v>680</v>
      </c>
    </row>
    <row r="64" spans="1:19" x14ac:dyDescent="0.3">
      <c r="A64" s="116"/>
      <c r="B64" s="120"/>
      <c r="C64" s="120"/>
      <c r="D64" s="145"/>
      <c r="E64" s="120"/>
      <c r="F64" s="145"/>
      <c r="G64" s="120"/>
      <c r="H64" s="120"/>
      <c r="I64" s="120"/>
      <c r="J64" s="145"/>
      <c r="K64" s="150"/>
      <c r="L64" s="151"/>
      <c r="M64" s="151"/>
      <c r="N64" s="151"/>
      <c r="O64" s="151"/>
      <c r="P64" s="151"/>
      <c r="Q64" s="151"/>
      <c r="R64" s="151"/>
      <c r="S64" s="151"/>
    </row>
    <row r="65" spans="1:19" x14ac:dyDescent="0.3">
      <c r="A65" s="86" t="s">
        <v>118</v>
      </c>
      <c r="B65" s="87">
        <v>174452</v>
      </c>
      <c r="C65" s="87">
        <v>83222.754338307102</v>
      </c>
      <c r="D65" s="88">
        <v>1.0962055556445387</v>
      </c>
      <c r="E65" s="87">
        <v>22584</v>
      </c>
      <c r="F65" s="88">
        <v>6.7245837761246898</v>
      </c>
      <c r="G65" s="120"/>
      <c r="H65" s="87">
        <v>37785</v>
      </c>
      <c r="I65" s="87">
        <v>28228</v>
      </c>
      <c r="J65" s="140">
        <v>0.33856454584100892</v>
      </c>
      <c r="K65" s="150"/>
      <c r="L65" s="148">
        <v>28228</v>
      </c>
      <c r="M65" s="148">
        <v>28228</v>
      </c>
      <c r="N65" s="148">
        <v>28228</v>
      </c>
      <c r="O65" s="148">
        <v>28228</v>
      </c>
      <c r="P65" s="148">
        <v>37785</v>
      </c>
      <c r="Q65" s="148">
        <v>37785</v>
      </c>
      <c r="R65" s="148">
        <v>37785</v>
      </c>
      <c r="S65" s="148">
        <v>37785</v>
      </c>
    </row>
    <row r="66" spans="1:19" x14ac:dyDescent="0.3">
      <c r="A66" s="86" t="s">
        <v>119</v>
      </c>
      <c r="B66" s="87">
        <v>38465</v>
      </c>
      <c r="C66" s="87">
        <v>37785</v>
      </c>
      <c r="D66" s="88">
        <v>1.7996559481275654E-2</v>
      </c>
      <c r="E66" s="87">
        <v>174452</v>
      </c>
      <c r="F66" s="88">
        <v>-0.77950954990484489</v>
      </c>
      <c r="G66" s="120"/>
      <c r="H66" s="87">
        <v>38465</v>
      </c>
      <c r="I66" s="87">
        <v>37785</v>
      </c>
      <c r="J66" s="140">
        <v>1.7996559481275654E-2</v>
      </c>
      <c r="K66" s="150"/>
      <c r="L66" s="148">
        <v>13505</v>
      </c>
      <c r="M66" s="148">
        <v>55506</v>
      </c>
      <c r="N66" s="148">
        <v>83222.754338307102</v>
      </c>
      <c r="O66" s="148">
        <v>37785</v>
      </c>
      <c r="P66" s="148">
        <v>31342</v>
      </c>
      <c r="Q66" s="148">
        <v>22584</v>
      </c>
      <c r="R66" s="148">
        <v>174452</v>
      </c>
      <c r="S66" s="148">
        <v>38465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287B-3925-4FFA-9071-323DA17043B5}">
  <sheetPr>
    <tabColor rgb="FF00B050"/>
  </sheetPr>
  <dimension ref="A1"/>
  <sheetViews>
    <sheetView showGridLines="0" workbookViewId="0"/>
  </sheetViews>
  <sheetFormatPr defaultRowHeight="16.8" x14ac:dyDescent="0.4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44620-AB89-464A-B4D9-8BD20FF355F5}">
  <sheetPr>
    <tabColor rgb="FF00B050"/>
  </sheetPr>
  <dimension ref="A1:W43"/>
  <sheetViews>
    <sheetView showGridLines="0" zoomScale="99" zoomScaleNormal="99" workbookViewId="0"/>
  </sheetViews>
  <sheetFormatPr defaultRowHeight="9.75" customHeight="1" x14ac:dyDescent="0.4"/>
  <cols>
    <col min="1" max="1" width="41.4140625" customWidth="1"/>
    <col min="2" max="6" width="8.08203125" customWidth="1"/>
    <col min="7" max="7" width="1" style="109" customWidth="1"/>
    <col min="8" max="10" width="8.08203125" customWidth="1"/>
    <col min="11" max="11" width="1" style="109" customWidth="1"/>
    <col min="12" max="19" width="8.08203125" customWidth="1"/>
    <col min="20" max="20" width="1" style="109" customWidth="1"/>
    <col min="21" max="23" width="8.08203125" customWidth="1"/>
  </cols>
  <sheetData>
    <row r="1" spans="1:23" ht="28.2" customHeight="1" x14ac:dyDescent="0.4">
      <c r="A1" s="37" t="s">
        <v>235</v>
      </c>
      <c r="B1" s="19" t="s">
        <v>129</v>
      </c>
      <c r="C1" s="19" t="s">
        <v>0</v>
      </c>
      <c r="D1" s="19" t="s">
        <v>139</v>
      </c>
      <c r="E1" s="19" t="s">
        <v>128</v>
      </c>
      <c r="F1" s="19" t="s">
        <v>139</v>
      </c>
      <c r="G1" s="212"/>
      <c r="H1" s="21">
        <v>2021</v>
      </c>
      <c r="I1" s="21">
        <v>2020</v>
      </c>
      <c r="J1" s="21" t="s">
        <v>139</v>
      </c>
      <c r="K1" s="212"/>
      <c r="L1" s="19" t="s">
        <v>2</v>
      </c>
      <c r="M1" s="19" t="s">
        <v>126</v>
      </c>
      <c r="N1" s="19" t="s">
        <v>127</v>
      </c>
      <c r="O1" s="19" t="s">
        <v>0</v>
      </c>
      <c r="P1" s="19" t="s">
        <v>1</v>
      </c>
      <c r="Q1" s="19" t="s">
        <v>125</v>
      </c>
      <c r="R1" s="19" t="s">
        <v>128</v>
      </c>
      <c r="S1" s="19" t="s">
        <v>129</v>
      </c>
      <c r="T1" s="212"/>
      <c r="U1" s="21">
        <v>2018</v>
      </c>
      <c r="V1" s="21">
        <v>2019</v>
      </c>
      <c r="W1" s="21">
        <v>2020</v>
      </c>
    </row>
    <row r="2" spans="1:23" ht="9.75" customHeight="1" x14ac:dyDescent="0.4">
      <c r="A2" s="69"/>
      <c r="B2" s="17"/>
      <c r="C2" s="17"/>
      <c r="D2" s="10" t="s">
        <v>124</v>
      </c>
      <c r="E2" s="17"/>
      <c r="F2" s="10" t="s">
        <v>124</v>
      </c>
      <c r="G2" s="110"/>
      <c r="H2" s="17"/>
      <c r="I2" s="17"/>
      <c r="J2" s="24" t="s">
        <v>124</v>
      </c>
      <c r="K2" s="110"/>
      <c r="L2" s="17"/>
      <c r="M2" s="17"/>
      <c r="N2" s="17"/>
      <c r="O2" s="17"/>
      <c r="P2" s="17"/>
      <c r="Q2" s="17"/>
      <c r="R2" s="17"/>
      <c r="S2" s="17"/>
      <c r="T2" s="110"/>
      <c r="U2" s="40"/>
      <c r="V2" s="40"/>
      <c r="W2" s="40"/>
    </row>
    <row r="3" spans="1:23" ht="9.75" customHeight="1" x14ac:dyDescent="0.4">
      <c r="A3" s="90" t="s">
        <v>140</v>
      </c>
      <c r="B3" s="91"/>
      <c r="C3" s="91"/>
      <c r="D3" s="92"/>
      <c r="E3" s="91"/>
      <c r="F3" s="92"/>
      <c r="G3" s="111"/>
      <c r="H3" s="91"/>
      <c r="I3" s="91"/>
      <c r="J3" s="92" t="s">
        <v>124</v>
      </c>
      <c r="K3" s="111"/>
      <c r="L3" s="91"/>
      <c r="M3" s="91"/>
      <c r="N3" s="91"/>
      <c r="O3" s="91"/>
      <c r="P3" s="91"/>
      <c r="Q3" s="91"/>
      <c r="R3" s="91"/>
      <c r="S3" s="91"/>
      <c r="T3" s="111"/>
      <c r="U3" s="91"/>
      <c r="V3" s="91"/>
      <c r="W3" s="91"/>
    </row>
    <row r="4" spans="1:23" ht="9.75" customHeight="1" x14ac:dyDescent="0.4">
      <c r="A4" s="116" t="s">
        <v>81</v>
      </c>
      <c r="B4" s="130">
        <v>351.43488002215736</v>
      </c>
      <c r="C4" s="130">
        <v>296.96273407798651</v>
      </c>
      <c r="D4" s="161">
        <v>0.18343091470145789</v>
      </c>
      <c r="E4" s="130">
        <v>391.79355647613556</v>
      </c>
      <c r="F4" s="161">
        <v>-0.10301005666599439</v>
      </c>
      <c r="G4" s="195"/>
      <c r="H4" s="130">
        <v>1456.3957196203539</v>
      </c>
      <c r="I4" s="130">
        <v>1002.482608821136</v>
      </c>
      <c r="J4" s="161">
        <v>0.45278901280192252</v>
      </c>
      <c r="K4" s="193"/>
      <c r="L4" s="170">
        <v>184.75675813762803</v>
      </c>
      <c r="M4" s="170">
        <v>232.01713096613443</v>
      </c>
      <c r="N4" s="170">
        <v>288.74598563938702</v>
      </c>
      <c r="O4" s="170">
        <v>296.96273407798651</v>
      </c>
      <c r="P4" s="170">
        <v>322.39040510635465</v>
      </c>
      <c r="Q4" s="170">
        <v>390.7768780157063</v>
      </c>
      <c r="R4" s="170">
        <v>391.79355647613556</v>
      </c>
      <c r="S4" s="170">
        <v>351.43488002215736</v>
      </c>
      <c r="T4" s="170"/>
      <c r="U4" s="170">
        <v>499.51000000000005</v>
      </c>
      <c r="V4" s="170">
        <v>722.8420000000001</v>
      </c>
      <c r="W4" s="170">
        <v>1002.4826088211361</v>
      </c>
    </row>
    <row r="5" spans="1:23" ht="9.75" customHeight="1" x14ac:dyDescent="0.4">
      <c r="A5" s="116" t="s">
        <v>5</v>
      </c>
      <c r="B5" s="130">
        <v>276.12809689112288</v>
      </c>
      <c r="C5" s="130">
        <v>211.57637624427278</v>
      </c>
      <c r="D5" s="161">
        <v>0.30509890467318868</v>
      </c>
      <c r="E5" s="130">
        <v>288.18580935532458</v>
      </c>
      <c r="F5" s="161">
        <v>-4.1840063156388441E-2</v>
      </c>
      <c r="G5" s="196"/>
      <c r="H5" s="130">
        <v>1066.5821415381495</v>
      </c>
      <c r="I5" s="130">
        <v>718.04510289976167</v>
      </c>
      <c r="J5" s="161">
        <v>0.485397139024905</v>
      </c>
      <c r="K5" s="193"/>
      <c r="L5" s="170">
        <v>148.22145598793182</v>
      </c>
      <c r="M5" s="170">
        <v>160.18463288804008</v>
      </c>
      <c r="N5" s="170">
        <v>198.06263777951699</v>
      </c>
      <c r="O5" s="170">
        <v>211.57637624427278</v>
      </c>
      <c r="P5" s="170">
        <v>225.59071922581148</v>
      </c>
      <c r="Q5" s="170">
        <v>276.67751606589047</v>
      </c>
      <c r="R5" s="170">
        <v>288.18580935532458</v>
      </c>
      <c r="S5" s="170">
        <v>276.12809689112288</v>
      </c>
      <c r="T5" s="170"/>
      <c r="U5" s="170">
        <v>371.53600000000006</v>
      </c>
      <c r="V5" s="170">
        <v>506.57503628952122</v>
      </c>
      <c r="W5" s="170">
        <v>718.04510289976179</v>
      </c>
    </row>
    <row r="6" spans="1:23" ht="4.2" customHeight="1" x14ac:dyDescent="0.4">
      <c r="A6" s="122"/>
      <c r="B6" s="117"/>
      <c r="C6" s="117"/>
      <c r="D6" s="138"/>
      <c r="E6" s="117"/>
      <c r="F6" s="138" t="s">
        <v>124</v>
      </c>
      <c r="G6" s="196"/>
      <c r="H6" s="117"/>
      <c r="I6" s="117"/>
      <c r="J6" s="138"/>
      <c r="K6" s="193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</row>
    <row r="7" spans="1:23" ht="9.75" customHeight="1" x14ac:dyDescent="0.4">
      <c r="A7" s="116" t="s">
        <v>6</v>
      </c>
      <c r="B7" s="130">
        <v>76.116280487044804</v>
      </c>
      <c r="C7" s="130">
        <v>73.558599238098424</v>
      </c>
      <c r="D7" s="161">
        <v>3.4770662783661033E-2</v>
      </c>
      <c r="E7" s="130">
        <v>79.474596802063431</v>
      </c>
      <c r="F7" s="161">
        <v>-4.2256475026639317E-2</v>
      </c>
      <c r="G7" s="195"/>
      <c r="H7" s="130">
        <v>294.86016675595528</v>
      </c>
      <c r="I7" s="130">
        <v>238.99802235228145</v>
      </c>
      <c r="J7" s="161">
        <v>0.23373475585221959</v>
      </c>
      <c r="K7" s="193"/>
      <c r="L7" s="170">
        <v>52.53765453937919</v>
      </c>
      <c r="M7" s="170">
        <v>49.248710151716963</v>
      </c>
      <c r="N7" s="170">
        <v>63.653058423086883</v>
      </c>
      <c r="O7" s="170">
        <v>73.558599238098424</v>
      </c>
      <c r="P7" s="170">
        <v>65.582366981295749</v>
      </c>
      <c r="Q7" s="170">
        <v>73.686922485551278</v>
      </c>
      <c r="R7" s="170">
        <v>79.474596802063431</v>
      </c>
      <c r="S7" s="170">
        <v>76.116280487044804</v>
      </c>
      <c r="T7" s="170"/>
      <c r="U7" s="170">
        <v>106.03126538000004</v>
      </c>
      <c r="V7" s="170">
        <v>133.64819761990793</v>
      </c>
      <c r="W7" s="170">
        <v>238.99802235228154</v>
      </c>
    </row>
    <row r="8" spans="1:23" ht="9.75" customHeight="1" x14ac:dyDescent="0.4">
      <c r="A8" s="162" t="s">
        <v>70</v>
      </c>
      <c r="B8" s="128">
        <v>0.27565568786380112</v>
      </c>
      <c r="C8" s="128">
        <v>0.34766924617884698</v>
      </c>
      <c r="D8" s="112">
        <v>-7.2</v>
      </c>
      <c r="E8" s="128">
        <v>0.27577553863546972</v>
      </c>
      <c r="F8" s="167">
        <v>-4.3459536789092201E-4</v>
      </c>
      <c r="G8" s="197"/>
      <c r="H8" s="128">
        <v>0.27645331313229071</v>
      </c>
      <c r="I8" s="128">
        <v>0.33284541790913841</v>
      </c>
      <c r="J8" s="112">
        <v>-5.6</v>
      </c>
      <c r="K8" s="193"/>
      <c r="L8" s="171">
        <v>0.35445377451734655</v>
      </c>
      <c r="M8" s="171">
        <v>0.30744965521217632</v>
      </c>
      <c r="N8" s="171">
        <v>0.32137842420308149</v>
      </c>
      <c r="O8" s="171">
        <v>0.34766924617884698</v>
      </c>
      <c r="P8" s="171">
        <v>0.29071394074349843</v>
      </c>
      <c r="Q8" s="171">
        <v>0.26632783007927108</v>
      </c>
      <c r="R8" s="171">
        <v>0.27577553863546972</v>
      </c>
      <c r="S8" s="171">
        <v>0.27565568786380112</v>
      </c>
      <c r="T8" s="171"/>
      <c r="U8" s="171">
        <v>0.28538624892338837</v>
      </c>
      <c r="V8" s="171">
        <v>0.2638270503790171</v>
      </c>
      <c r="W8" s="171">
        <v>0.33284541790913846</v>
      </c>
    </row>
    <row r="9" spans="1:23" ht="7.8" customHeight="1" x14ac:dyDescent="0.4">
      <c r="A9" s="122"/>
      <c r="B9" s="117"/>
      <c r="C9" s="117"/>
      <c r="D9" s="123" t="s">
        <v>124</v>
      </c>
      <c r="E9" s="117"/>
      <c r="F9" s="123" t="s">
        <v>124</v>
      </c>
      <c r="G9" s="195"/>
      <c r="H9" s="117"/>
      <c r="I9" s="117"/>
      <c r="J9" s="123"/>
      <c r="K9" s="193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</row>
    <row r="10" spans="1:23" ht="9.75" customHeight="1" x14ac:dyDescent="0.4">
      <c r="A10" s="116" t="s">
        <v>132</v>
      </c>
      <c r="B10" s="130">
        <v>75.132190181546079</v>
      </c>
      <c r="C10" s="130">
        <v>72.10751424834379</v>
      </c>
      <c r="D10" s="161">
        <v>4.1946750830781365E-2</v>
      </c>
      <c r="E10" s="130">
        <v>75.475151005740003</v>
      </c>
      <c r="F10" s="161">
        <v>-4.5440230277623561E-3</v>
      </c>
      <c r="G10" s="195"/>
      <c r="H10" s="130">
        <v>278.33776174387793</v>
      </c>
      <c r="I10" s="130">
        <v>231.44427695052369</v>
      </c>
      <c r="J10" s="161">
        <v>0.20261241889933945</v>
      </c>
      <c r="K10" s="193"/>
      <c r="L10" s="172">
        <v>51.232320671646143</v>
      </c>
      <c r="M10" s="172">
        <v>48.801780940989666</v>
      </c>
      <c r="N10" s="172">
        <v>59.302661089544102</v>
      </c>
      <c r="O10" s="172">
        <v>72.10751424834379</v>
      </c>
      <c r="P10" s="172">
        <v>59.253525911568772</v>
      </c>
      <c r="Q10" s="172">
        <v>68.47689464502308</v>
      </c>
      <c r="R10" s="172">
        <v>75.475151005740003</v>
      </c>
      <c r="S10" s="172">
        <v>75.132190181546079</v>
      </c>
      <c r="T10" s="172"/>
      <c r="U10" s="172">
        <v>91.640350300000037</v>
      </c>
      <c r="V10" s="172">
        <v>122.26154663711698</v>
      </c>
      <c r="W10" s="172">
        <v>231.44327695052368</v>
      </c>
    </row>
    <row r="11" spans="1:23" ht="9.75" customHeight="1" x14ac:dyDescent="0.4">
      <c r="A11" s="162" t="s">
        <v>73</v>
      </c>
      <c r="B11" s="128">
        <v>0.27209179734857131</v>
      </c>
      <c r="C11" s="128">
        <v>0.34081080094260141</v>
      </c>
      <c r="D11" s="112">
        <v>-6.9</v>
      </c>
      <c r="E11" s="128">
        <v>0.26189752776022834</v>
      </c>
      <c r="F11" s="167">
        <v>3.8924649940475842E-2</v>
      </c>
      <c r="G11" s="197"/>
      <c r="H11" s="128">
        <v>0.2609623308922826</v>
      </c>
      <c r="I11" s="128">
        <v>0.32232554196923907</v>
      </c>
      <c r="J11" s="112">
        <v>-6.1</v>
      </c>
      <c r="K11" s="193"/>
      <c r="L11" s="171">
        <v>0.34564712868437536</v>
      </c>
      <c r="M11" s="171">
        <v>0.3046595672825827</v>
      </c>
      <c r="N11" s="171">
        <v>0.29941366910179057</v>
      </c>
      <c r="O11" s="171">
        <v>0.34081080094260141</v>
      </c>
      <c r="P11" s="171">
        <v>0.26265941309516933</v>
      </c>
      <c r="Q11" s="171">
        <v>0.24749714258933631</v>
      </c>
      <c r="R11" s="171">
        <v>0.26189752776022834</v>
      </c>
      <c r="S11" s="171">
        <v>0.27209179734857131</v>
      </c>
      <c r="T11" s="171"/>
      <c r="U11" s="171">
        <v>0.24665268049394951</v>
      </c>
      <c r="V11" s="171">
        <v>0.24134933204099152</v>
      </c>
      <c r="W11" s="171">
        <v>0.32232414929906278</v>
      </c>
    </row>
    <row r="12" spans="1:23" ht="7.8" customHeight="1" x14ac:dyDescent="0.4">
      <c r="A12" s="122"/>
      <c r="B12" s="117"/>
      <c r="C12" s="117"/>
      <c r="D12" s="138" t="s">
        <v>124</v>
      </c>
      <c r="E12" s="117"/>
      <c r="F12" s="138" t="s">
        <v>124</v>
      </c>
      <c r="G12" s="196"/>
      <c r="H12" s="117"/>
      <c r="I12" s="117"/>
      <c r="J12" s="138"/>
      <c r="K12" s="193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</row>
    <row r="13" spans="1:23" ht="9.75" customHeight="1" x14ac:dyDescent="0.4">
      <c r="A13" s="116" t="s">
        <v>52</v>
      </c>
      <c r="B13" s="130">
        <v>24.33065423545963</v>
      </c>
      <c r="C13" s="130">
        <v>29.589681328421708</v>
      </c>
      <c r="D13" s="161">
        <v>-0.17773179219441737</v>
      </c>
      <c r="E13" s="130">
        <v>15.924198814571154</v>
      </c>
      <c r="F13" s="161">
        <v>0.5279044502506649</v>
      </c>
      <c r="G13" s="195"/>
      <c r="H13" s="130">
        <v>76.715407921839017</v>
      </c>
      <c r="I13" s="130">
        <v>78.330751659401898</v>
      </c>
      <c r="J13" s="161">
        <v>-2.0622089069012417E-2</v>
      </c>
      <c r="K13" s="193"/>
      <c r="L13" s="172">
        <v>10.033524653554483</v>
      </c>
      <c r="M13" s="172">
        <v>13.346519245186254</v>
      </c>
      <c r="N13" s="172">
        <v>25.361026432239445</v>
      </c>
      <c r="O13" s="172">
        <v>29.589681328421708</v>
      </c>
      <c r="P13" s="172">
        <v>11.213187346134717</v>
      </c>
      <c r="Q13" s="172">
        <v>25.247367525673511</v>
      </c>
      <c r="R13" s="172">
        <v>15.924198814571154</v>
      </c>
      <c r="S13" s="172">
        <v>24.33065423545963</v>
      </c>
      <c r="T13" s="172"/>
      <c r="U13" s="172">
        <v>28.526685340000036</v>
      </c>
      <c r="V13" s="172">
        <v>22.602838490964388</v>
      </c>
      <c r="W13" s="172">
        <v>78.330751659401898</v>
      </c>
    </row>
    <row r="14" spans="1:23" ht="9.75" customHeight="1" x14ac:dyDescent="0.4">
      <c r="A14" s="162" t="s">
        <v>75</v>
      </c>
      <c r="B14" s="128">
        <v>8.8113649097625854E-2</v>
      </c>
      <c r="C14" s="128">
        <v>0.13985342718158347</v>
      </c>
      <c r="D14" s="112">
        <v>-5.2</v>
      </c>
      <c r="E14" s="128">
        <v>5.5256706949567691E-2</v>
      </c>
      <c r="F14" s="167">
        <v>0.59462360248949331</v>
      </c>
      <c r="G14" s="197"/>
      <c r="H14" s="128">
        <v>7.1926394540232474E-2</v>
      </c>
      <c r="I14" s="128">
        <v>0.10908890171810946</v>
      </c>
      <c r="J14" s="112">
        <v>-3.7</v>
      </c>
      <c r="K14" s="193"/>
      <c r="L14" s="171">
        <v>6.7692795126580135E-2</v>
      </c>
      <c r="M14" s="171">
        <v>8.3319598169661557E-2</v>
      </c>
      <c r="N14" s="171">
        <v>0.12804548458286866</v>
      </c>
      <c r="O14" s="171">
        <v>0.13985342718158347</v>
      </c>
      <c r="P14" s="171">
        <v>4.9705889429389853E-2</v>
      </c>
      <c r="Q14" s="171">
        <v>9.1251966855380021E-2</v>
      </c>
      <c r="R14" s="171">
        <v>5.5256706949567691E-2</v>
      </c>
      <c r="S14" s="171">
        <v>8.8113649097625854E-2</v>
      </c>
      <c r="T14" s="171"/>
      <c r="U14" s="171">
        <v>7.6780407120709784E-2</v>
      </c>
      <c r="V14" s="171">
        <v>4.461893475154638E-2</v>
      </c>
      <c r="W14" s="171">
        <v>0.10908890171810945</v>
      </c>
    </row>
    <row r="15" spans="1:23" ht="4.8" customHeight="1" x14ac:dyDescent="0.4">
      <c r="A15" s="122"/>
      <c r="B15" s="117"/>
      <c r="C15" s="117"/>
      <c r="D15" s="123"/>
      <c r="E15" s="117"/>
      <c r="F15" s="123"/>
      <c r="G15" s="195"/>
      <c r="H15" s="117"/>
      <c r="I15" s="117"/>
      <c r="J15" s="123"/>
      <c r="K15" s="193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</row>
    <row r="16" spans="1:23" ht="9.75" customHeight="1" x14ac:dyDescent="0.4">
      <c r="A16" s="163" t="s">
        <v>141</v>
      </c>
      <c r="B16" s="164"/>
      <c r="C16" s="164"/>
      <c r="D16" s="165"/>
      <c r="E16" s="164"/>
      <c r="F16" s="165"/>
      <c r="G16" s="196"/>
      <c r="H16" s="164"/>
      <c r="I16" s="164"/>
      <c r="J16" s="165" t="s">
        <v>124</v>
      </c>
      <c r="K16" s="193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</row>
    <row r="17" spans="1:23" ht="10.8" customHeight="1" x14ac:dyDescent="0.4">
      <c r="A17" s="143" t="s">
        <v>80</v>
      </c>
      <c r="B17" s="130">
        <v>591.85647056163384</v>
      </c>
      <c r="C17" s="130">
        <v>407.26479825000001</v>
      </c>
      <c r="D17" s="161">
        <v>0.45324730520490997</v>
      </c>
      <c r="E17" s="130">
        <v>565.53559900000005</v>
      </c>
      <c r="F17" s="161">
        <v>4.6541493777182641E-2</v>
      </c>
      <c r="G17" s="195"/>
      <c r="H17" s="130">
        <v>591.85647056163384</v>
      </c>
      <c r="I17" s="130">
        <v>407.26479825000001</v>
      </c>
      <c r="J17" s="161">
        <v>0.45324730520490997</v>
      </c>
      <c r="K17" s="193"/>
      <c r="L17" s="114">
        <v>276.834</v>
      </c>
      <c r="M17" s="114">
        <v>314.63799999999998</v>
      </c>
      <c r="N17" s="114">
        <v>364.2</v>
      </c>
      <c r="O17" s="114">
        <v>407.26479825000001</v>
      </c>
      <c r="P17" s="114">
        <v>458.94971128999998</v>
      </c>
      <c r="Q17" s="114">
        <v>519.54</v>
      </c>
      <c r="R17" s="114">
        <v>565.53559900000005</v>
      </c>
      <c r="S17" s="114">
        <v>591.85647056163384</v>
      </c>
      <c r="T17" s="114"/>
      <c r="U17" s="114">
        <v>174.80799999999999</v>
      </c>
      <c r="V17" s="114">
        <v>270.94499999999999</v>
      </c>
      <c r="W17" s="190">
        <v>407.26479825000001</v>
      </c>
    </row>
    <row r="18" spans="1:23" ht="10.8" customHeight="1" x14ac:dyDescent="0.4">
      <c r="A18" s="143" t="s">
        <v>142</v>
      </c>
      <c r="B18" s="166">
        <v>44.711000000000006</v>
      </c>
      <c r="C18" s="166">
        <v>54.939</v>
      </c>
      <c r="D18" s="161">
        <v>-0.18617011594677724</v>
      </c>
      <c r="E18" s="166">
        <v>56.768000000000001</v>
      </c>
      <c r="F18" s="161">
        <v>-0.2123907835400225</v>
      </c>
      <c r="G18" s="195"/>
      <c r="H18" s="130">
        <v>225.15</v>
      </c>
      <c r="I18" s="130">
        <v>220.74600000000001</v>
      </c>
      <c r="J18" s="161">
        <v>1.9950531379957059E-2</v>
      </c>
      <c r="K18" s="193"/>
      <c r="L18" s="114">
        <v>41.417000000000002</v>
      </c>
      <c r="M18" s="114">
        <v>61.865000000000002</v>
      </c>
      <c r="N18" s="114">
        <v>62.525000000000006</v>
      </c>
      <c r="O18" s="114">
        <v>54.939</v>
      </c>
      <c r="P18" s="114">
        <v>60.091999999999999</v>
      </c>
      <c r="Q18" s="114">
        <v>63.579000000000001</v>
      </c>
      <c r="R18" s="114">
        <v>56.768000000000001</v>
      </c>
      <c r="S18" s="172">
        <v>44.711000000000006</v>
      </c>
      <c r="T18" s="172"/>
      <c r="U18" s="114">
        <v>88.287999999999997</v>
      </c>
      <c r="V18" s="114">
        <v>150.684</v>
      </c>
      <c r="W18" s="114">
        <v>220.745</v>
      </c>
    </row>
    <row r="19" spans="1:23" ht="10.8" customHeight="1" x14ac:dyDescent="0.4">
      <c r="A19" s="143" t="s">
        <v>143</v>
      </c>
      <c r="B19" s="130">
        <v>0.90771370157271547</v>
      </c>
      <c r="C19" s="130" t="s">
        <v>144</v>
      </c>
      <c r="D19" s="161" t="s">
        <v>144</v>
      </c>
      <c r="E19" s="169">
        <v>0.81280612356943749</v>
      </c>
      <c r="F19" s="161">
        <v>0.11676533339400974</v>
      </c>
      <c r="G19" s="195"/>
      <c r="H19" s="169">
        <v>0.90771370157271547</v>
      </c>
      <c r="I19" s="130" t="s">
        <v>144</v>
      </c>
      <c r="J19" s="161" t="s">
        <v>144</v>
      </c>
      <c r="K19" s="193"/>
      <c r="L19" s="114" t="s">
        <v>144</v>
      </c>
      <c r="M19" s="114" t="s">
        <v>144</v>
      </c>
      <c r="N19" s="114" t="s">
        <v>144</v>
      </c>
      <c r="O19" s="172">
        <v>1.8174023540027286</v>
      </c>
      <c r="P19" s="172">
        <v>2.1701666363200509</v>
      </c>
      <c r="Q19" s="172">
        <v>2.4321237582421791</v>
      </c>
      <c r="R19" s="172">
        <v>0.81280612356943749</v>
      </c>
      <c r="S19" s="172">
        <v>0.90771370157271547</v>
      </c>
      <c r="T19" s="172"/>
      <c r="U19" s="114">
        <v>1.3625329845558212</v>
      </c>
      <c r="V19" s="114">
        <v>2.680270328410109</v>
      </c>
      <c r="W19" s="114">
        <v>1.8174102064768984</v>
      </c>
    </row>
    <row r="20" spans="1:23" ht="4.8" customHeight="1" x14ac:dyDescent="0.4">
      <c r="A20" s="122"/>
      <c r="B20" s="117"/>
      <c r="C20" s="117"/>
      <c r="D20" s="123"/>
      <c r="E20" s="117"/>
      <c r="F20" s="123"/>
      <c r="G20" s="195"/>
      <c r="H20" s="117"/>
      <c r="I20" s="117"/>
      <c r="J20" s="123"/>
      <c r="K20" s="193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</row>
    <row r="21" spans="1:23" ht="9.75" customHeight="1" x14ac:dyDescent="0.4">
      <c r="A21" s="163" t="s">
        <v>145</v>
      </c>
      <c r="B21" s="164"/>
      <c r="C21" s="164"/>
      <c r="D21" s="165"/>
      <c r="E21" s="164"/>
      <c r="F21" s="165"/>
      <c r="G21" s="195"/>
      <c r="H21" s="164"/>
      <c r="I21" s="164"/>
      <c r="J21" s="165" t="s">
        <v>124</v>
      </c>
      <c r="K21" s="193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</row>
    <row r="22" spans="1:23" ht="9.75" customHeight="1" x14ac:dyDescent="0.4">
      <c r="A22" s="143" t="s">
        <v>146</v>
      </c>
      <c r="B22" s="133">
        <v>0.59212768584022513</v>
      </c>
      <c r="C22" s="133">
        <v>0.49627238065215901</v>
      </c>
      <c r="D22" s="161">
        <v>0.1931505941598064</v>
      </c>
      <c r="E22" s="133">
        <v>0.60212679077544495</v>
      </c>
      <c r="F22" s="161">
        <v>-1.660631130918877E-2</v>
      </c>
      <c r="G22" s="195"/>
      <c r="H22" s="133">
        <v>0.56822786901196531</v>
      </c>
      <c r="I22" s="133">
        <v>0.39546695096390433</v>
      </c>
      <c r="J22" s="181">
        <v>17.3</v>
      </c>
      <c r="K22" s="193"/>
      <c r="L22" s="186">
        <v>0.37682477073462051</v>
      </c>
      <c r="M22" s="186">
        <v>0.47902766411028608</v>
      </c>
      <c r="N22" s="186">
        <v>0.51658992973178397</v>
      </c>
      <c r="O22" s="186">
        <v>0.49627238065215901</v>
      </c>
      <c r="P22" s="186">
        <v>0.51577976359835287</v>
      </c>
      <c r="Q22" s="186">
        <v>0.55696986725799424</v>
      </c>
      <c r="R22" s="186">
        <v>0.60212679077544495</v>
      </c>
      <c r="S22" s="186">
        <v>0.59212768584022513</v>
      </c>
      <c r="T22" s="186"/>
      <c r="U22" s="114">
        <v>0.54336810117111101</v>
      </c>
      <c r="V22" s="114">
        <v>0.42046574480866705</v>
      </c>
      <c r="W22" s="114">
        <v>0.47620236303115099</v>
      </c>
    </row>
    <row r="23" spans="1:23" ht="9.75" customHeight="1" x14ac:dyDescent="0.4">
      <c r="A23" s="143" t="s">
        <v>147</v>
      </c>
      <c r="B23" s="133">
        <v>0.28351874821687906</v>
      </c>
      <c r="C23" s="133">
        <v>0.37479189473190194</v>
      </c>
      <c r="D23" s="161">
        <v>-0.2435302038223448</v>
      </c>
      <c r="E23" s="133">
        <v>0.31889799319310796</v>
      </c>
      <c r="F23" s="161">
        <v>-0.11094220011226308</v>
      </c>
      <c r="G23" s="195"/>
      <c r="H23" s="133">
        <v>0.3301893465551039</v>
      </c>
      <c r="I23" s="133">
        <v>0.39253307261662862</v>
      </c>
      <c r="J23" s="181">
        <v>-6.2</v>
      </c>
      <c r="K23" s="193"/>
      <c r="L23" s="186">
        <v>0.34603743173844465</v>
      </c>
      <c r="M23" s="186">
        <v>0.43656693183729367</v>
      </c>
      <c r="N23" s="186">
        <v>0.40514707615605905</v>
      </c>
      <c r="O23" s="186">
        <v>0.37479189473190194</v>
      </c>
      <c r="P23" s="186">
        <v>0.38478083407836983</v>
      </c>
      <c r="Q23" s="186">
        <v>0.33844414365844649</v>
      </c>
      <c r="R23" s="186">
        <v>0.31889799319310796</v>
      </c>
      <c r="S23" s="186">
        <v>0.28351874821687906</v>
      </c>
      <c r="T23" s="186"/>
      <c r="U23" s="186">
        <v>0.32034193509639441</v>
      </c>
      <c r="V23" s="186">
        <v>0.38737511102011224</v>
      </c>
      <c r="W23" s="186">
        <v>0.39253307261662856</v>
      </c>
    </row>
    <row r="24" spans="1:23" ht="9.75" customHeight="1" x14ac:dyDescent="0.4">
      <c r="A24" s="143" t="s">
        <v>148</v>
      </c>
      <c r="B24" s="133">
        <v>0.22460357844604883</v>
      </c>
      <c r="C24" s="133">
        <v>0.26985044015902249</v>
      </c>
      <c r="D24" s="161">
        <v>-0.16767384810011698</v>
      </c>
      <c r="E24" s="133">
        <v>0.21437322855287042</v>
      </c>
      <c r="F24" s="161">
        <v>4.7722143115717097E-2</v>
      </c>
      <c r="G24" s="196"/>
      <c r="H24" s="133">
        <v>0.22850427955210947</v>
      </c>
      <c r="I24" s="133">
        <v>0.29549567287828188</v>
      </c>
      <c r="J24" s="181">
        <v>-6.7</v>
      </c>
      <c r="K24" s="193"/>
      <c r="L24" s="186">
        <v>0.32300863895719151</v>
      </c>
      <c r="M24" s="186">
        <v>0.32461777682318488</v>
      </c>
      <c r="N24" s="186">
        <v>0.27858599387925809</v>
      </c>
      <c r="O24" s="186">
        <v>0.26985044015902249</v>
      </c>
      <c r="P24" s="186">
        <v>0.2638181047668135</v>
      </c>
      <c r="Q24" s="186">
        <v>0.21807649311657401</v>
      </c>
      <c r="R24" s="186">
        <v>0.21437322855287042</v>
      </c>
      <c r="S24" s="186">
        <v>0.22460357844604883</v>
      </c>
      <c r="T24" s="186"/>
      <c r="U24" s="186">
        <v>0.23276526408327361</v>
      </c>
      <c r="V24" s="186">
        <v>0.29485091090965221</v>
      </c>
      <c r="W24" s="186">
        <v>0.29549567287828188</v>
      </c>
    </row>
    <row r="25" spans="1:23" ht="9.75" customHeight="1" x14ac:dyDescent="0.4">
      <c r="A25" s="143" t="s">
        <v>149</v>
      </c>
      <c r="B25" s="117">
        <v>44.576890937673312</v>
      </c>
      <c r="C25" s="117">
        <v>40.583117003355291</v>
      </c>
      <c r="D25" s="161">
        <v>9.8409738561674009E-2</v>
      </c>
      <c r="E25" s="117">
        <v>47.853229560845364</v>
      </c>
      <c r="F25" s="161">
        <v>-6.846640557469974E-2</v>
      </c>
      <c r="G25" s="198"/>
      <c r="H25" s="117">
        <v>46.108365343157544</v>
      </c>
      <c r="I25" s="117">
        <v>34.723936116414002</v>
      </c>
      <c r="J25" s="161">
        <v>0.32785537873864823</v>
      </c>
      <c r="K25" s="193"/>
      <c r="L25" s="114">
        <v>27.486534873860709</v>
      </c>
      <c r="M25" s="114">
        <v>31.361670315470423</v>
      </c>
      <c r="N25" s="114">
        <v>36.673631129077108</v>
      </c>
      <c r="O25" s="114">
        <v>40.583117003355291</v>
      </c>
      <c r="P25" s="114">
        <v>45.186143070012037</v>
      </c>
      <c r="Q25" s="114">
        <v>46.528746363135674</v>
      </c>
      <c r="R25" s="114">
        <v>47.853229560845364</v>
      </c>
      <c r="S25" s="114">
        <v>44.576890937673312</v>
      </c>
      <c r="T25" s="114"/>
      <c r="U25" s="186">
        <v>23.9</v>
      </c>
      <c r="V25" s="186">
        <v>26.019851125981166</v>
      </c>
      <c r="W25" s="186">
        <v>34.723936116413988</v>
      </c>
    </row>
    <row r="26" spans="1:23" ht="9.75" customHeight="1" x14ac:dyDescent="0.4">
      <c r="A26" s="143" t="s">
        <v>150</v>
      </c>
      <c r="B26" s="117">
        <v>309</v>
      </c>
      <c r="C26" s="117">
        <v>440</v>
      </c>
      <c r="D26" s="161">
        <v>-0.29772727272727273</v>
      </c>
      <c r="E26" s="117">
        <v>409</v>
      </c>
      <c r="F26" s="161">
        <v>-0.24449877750611249</v>
      </c>
      <c r="G26" s="195"/>
      <c r="H26" s="117">
        <v>1593</v>
      </c>
      <c r="I26" s="117">
        <v>1652</v>
      </c>
      <c r="J26" s="161">
        <v>-3.5714285714285698E-2</v>
      </c>
      <c r="K26" s="193"/>
      <c r="L26" s="114">
        <v>407</v>
      </c>
      <c r="M26" s="114">
        <v>378</v>
      </c>
      <c r="N26" s="114">
        <v>427</v>
      </c>
      <c r="O26" s="114">
        <v>440</v>
      </c>
      <c r="P26" s="114">
        <v>427</v>
      </c>
      <c r="Q26" s="114">
        <v>448</v>
      </c>
      <c r="R26" s="114">
        <v>409</v>
      </c>
      <c r="S26" s="114">
        <v>309</v>
      </c>
      <c r="T26" s="114"/>
      <c r="U26" s="114">
        <v>1460</v>
      </c>
      <c r="V26" s="114">
        <v>1756</v>
      </c>
      <c r="W26" s="114">
        <v>1652</v>
      </c>
    </row>
    <row r="27" spans="1:23" ht="9.75" customHeight="1" x14ac:dyDescent="0.4">
      <c r="A27" s="173" t="s">
        <v>151</v>
      </c>
      <c r="B27" s="174">
        <v>322.45429535155699</v>
      </c>
      <c r="C27" s="174">
        <v>252.95278584057851</v>
      </c>
      <c r="D27" s="175">
        <v>0.27476079885825522</v>
      </c>
      <c r="E27" s="174">
        <v>305.48210001523285</v>
      </c>
      <c r="F27" s="175">
        <v>5.5558722869450738E-2</v>
      </c>
      <c r="G27" s="195"/>
      <c r="H27" s="174">
        <v>301.87467105279029</v>
      </c>
      <c r="I27" s="174">
        <v>238.20071348988756</v>
      </c>
      <c r="J27" s="182">
        <v>0.26731220335159023</v>
      </c>
      <c r="K27" s="193"/>
      <c r="L27" s="114">
        <v>157.08293386306087</v>
      </c>
      <c r="M27" s="114">
        <v>267.96562698300755</v>
      </c>
      <c r="N27" s="114">
        <v>273.9685991419135</v>
      </c>
      <c r="O27" s="114">
        <v>252.95278584057851</v>
      </c>
      <c r="P27" s="114">
        <v>290.51440041144429</v>
      </c>
      <c r="Q27" s="114">
        <v>295.21461125345292</v>
      </c>
      <c r="R27" s="114">
        <v>305.48210001523285</v>
      </c>
      <c r="S27" s="114">
        <v>322.45429535155699</v>
      </c>
      <c r="T27" s="114"/>
      <c r="U27" s="114">
        <v>109.59866797260267</v>
      </c>
      <c r="V27" s="114">
        <v>159.45992844489322</v>
      </c>
      <c r="W27" s="114">
        <v>238.20071348988756</v>
      </c>
    </row>
    <row r="28" spans="1:23" ht="9.75" customHeight="1" x14ac:dyDescent="0.4">
      <c r="A28" s="143"/>
      <c r="B28" s="117"/>
      <c r="C28" s="117"/>
      <c r="D28" s="161"/>
      <c r="E28" s="117"/>
      <c r="F28" s="161"/>
      <c r="G28" s="195"/>
      <c r="H28" s="117"/>
      <c r="I28" s="117"/>
      <c r="J28" s="181"/>
      <c r="K28" s="193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</row>
    <row r="29" spans="1:23" ht="23.25" customHeight="1" x14ac:dyDescent="0.4">
      <c r="A29" s="213" t="s">
        <v>152</v>
      </c>
      <c r="B29" s="176"/>
      <c r="C29" s="176"/>
      <c r="D29" s="176"/>
      <c r="E29" s="176"/>
      <c r="F29" s="176"/>
      <c r="G29" s="187"/>
      <c r="H29" s="176"/>
      <c r="I29" s="176"/>
      <c r="J29" s="176"/>
      <c r="K29" s="187"/>
      <c r="L29" s="176"/>
      <c r="M29" s="176"/>
      <c r="N29" s="176"/>
      <c r="O29" s="176"/>
      <c r="P29" s="176"/>
      <c r="Q29" s="176"/>
      <c r="R29" s="176"/>
      <c r="S29" s="176"/>
      <c r="T29" s="187"/>
      <c r="U29" s="176"/>
      <c r="V29" s="176"/>
      <c r="W29" s="176"/>
    </row>
    <row r="30" spans="1:23" ht="9.75" customHeight="1" x14ac:dyDescent="0.4">
      <c r="A30" s="4"/>
      <c r="B30" s="177"/>
      <c r="C30" s="4"/>
      <c r="D30" s="4"/>
      <c r="E30" s="4"/>
      <c r="F30" s="4"/>
      <c r="G30" s="197"/>
      <c r="H30" s="4"/>
      <c r="I30" s="4"/>
      <c r="J30" s="118"/>
      <c r="K30" s="194"/>
      <c r="L30" s="4"/>
      <c r="M30" s="4"/>
      <c r="N30" s="4"/>
      <c r="O30" s="4"/>
      <c r="P30" s="4"/>
      <c r="Q30" s="4"/>
      <c r="R30" s="4"/>
      <c r="S30" s="4"/>
      <c r="T30" s="188"/>
      <c r="U30" s="4"/>
      <c r="V30" s="4"/>
      <c r="W30" s="4"/>
    </row>
    <row r="31" spans="1:23" s="217" customFormat="1" ht="27.6" customHeight="1" x14ac:dyDescent="0.4">
      <c r="A31" s="18" t="s">
        <v>153</v>
      </c>
      <c r="B31" s="19" t="s">
        <v>129</v>
      </c>
      <c r="C31" s="19" t="s">
        <v>0</v>
      </c>
      <c r="D31" s="19" t="s">
        <v>139</v>
      </c>
      <c r="E31" s="19" t="s">
        <v>128</v>
      </c>
      <c r="F31" s="19" t="s">
        <v>139</v>
      </c>
      <c r="G31" s="214"/>
      <c r="H31" s="21" t="s">
        <v>205</v>
      </c>
      <c r="I31" s="21" t="s">
        <v>206</v>
      </c>
      <c r="J31" s="21" t="s">
        <v>139</v>
      </c>
      <c r="K31" s="215"/>
      <c r="L31" s="19" t="s">
        <v>2</v>
      </c>
      <c r="M31" s="19" t="s">
        <v>126</v>
      </c>
      <c r="N31" s="19" t="s">
        <v>127</v>
      </c>
      <c r="O31" s="19" t="s">
        <v>0</v>
      </c>
      <c r="P31" s="19" t="s">
        <v>1</v>
      </c>
      <c r="Q31" s="19" t="s">
        <v>125</v>
      </c>
      <c r="R31" s="19" t="s">
        <v>128</v>
      </c>
      <c r="S31" s="19" t="s">
        <v>129</v>
      </c>
      <c r="T31" s="216"/>
      <c r="U31" s="21">
        <v>2018</v>
      </c>
      <c r="V31" s="21">
        <v>2019</v>
      </c>
      <c r="W31" s="21">
        <v>2020</v>
      </c>
    </row>
    <row r="32" spans="1:23" ht="9.75" customHeight="1" x14ac:dyDescent="0.4">
      <c r="A32" s="116"/>
      <c r="B32" s="137"/>
      <c r="C32" s="137"/>
      <c r="D32" s="137"/>
      <c r="E32" s="137"/>
      <c r="F32" s="137"/>
      <c r="G32" s="197"/>
      <c r="H32" s="184"/>
      <c r="I32" s="184"/>
      <c r="J32" s="183"/>
      <c r="K32" s="189"/>
      <c r="L32" s="120"/>
      <c r="M32" s="120"/>
      <c r="N32" s="120"/>
      <c r="O32" s="120"/>
      <c r="P32" s="120"/>
      <c r="Q32" s="137"/>
      <c r="R32" s="137"/>
      <c r="S32" s="137"/>
      <c r="T32" s="189"/>
      <c r="U32" s="191"/>
      <c r="V32" s="191"/>
      <c r="W32" s="191"/>
    </row>
    <row r="33" spans="1:23" ht="9.75" customHeight="1" x14ac:dyDescent="0.4">
      <c r="A33" s="159" t="s">
        <v>154</v>
      </c>
      <c r="B33" s="117"/>
      <c r="C33" s="117"/>
      <c r="D33" s="178"/>
      <c r="E33" s="117"/>
      <c r="F33" s="178"/>
      <c r="G33" s="197"/>
      <c r="H33" s="184"/>
      <c r="I33" s="184"/>
      <c r="J33" s="183"/>
      <c r="K33" s="189"/>
      <c r="L33" s="120"/>
      <c r="M33" s="120"/>
      <c r="N33" s="120"/>
      <c r="O33" s="120"/>
      <c r="P33" s="120"/>
      <c r="Q33" s="137"/>
      <c r="R33" s="137"/>
      <c r="S33" s="137"/>
      <c r="T33" s="189"/>
      <c r="U33" s="191"/>
      <c r="V33" s="191"/>
      <c r="W33" s="191"/>
    </row>
    <row r="34" spans="1:23" ht="16.8" x14ac:dyDescent="0.4">
      <c r="A34" s="179" t="s">
        <v>155</v>
      </c>
      <c r="B34" s="132">
        <v>0.28351874821687906</v>
      </c>
      <c r="C34" s="132">
        <v>0.37479189473190194</v>
      </c>
      <c r="D34" s="180" t="s">
        <v>216</v>
      </c>
      <c r="E34" s="132">
        <v>0.31889799319310796</v>
      </c>
      <c r="F34" s="180" t="s">
        <v>221</v>
      </c>
      <c r="G34" s="197"/>
      <c r="H34" s="132">
        <v>0.3301893465551039</v>
      </c>
      <c r="I34" s="132">
        <v>0.39253307261662862</v>
      </c>
      <c r="J34" s="181">
        <v>-6.2</v>
      </c>
      <c r="K34" s="189"/>
      <c r="L34" s="132">
        <v>0.34603743173844465</v>
      </c>
      <c r="M34" s="132">
        <v>0.43656693183729367</v>
      </c>
      <c r="N34" s="132">
        <v>0.40514707615605905</v>
      </c>
      <c r="O34" s="132">
        <v>0.37479189473190194</v>
      </c>
      <c r="P34" s="132">
        <v>0.38478083407836983</v>
      </c>
      <c r="Q34" s="132">
        <v>0.33844414365844649</v>
      </c>
      <c r="R34" s="132">
        <v>0.31889799319310796</v>
      </c>
      <c r="S34" s="132">
        <v>0.28351874821687906</v>
      </c>
      <c r="T34" s="132"/>
      <c r="U34" s="132">
        <v>0.32034193509639441</v>
      </c>
      <c r="V34" s="132">
        <v>0.38737511102011224</v>
      </c>
      <c r="W34" s="132">
        <v>0.39253307261662856</v>
      </c>
    </row>
    <row r="35" spans="1:23" ht="16.8" x14ac:dyDescent="0.4">
      <c r="A35" s="179" t="s">
        <v>156</v>
      </c>
      <c r="B35" s="132">
        <v>0.22460357844604883</v>
      </c>
      <c r="C35" s="132">
        <v>0.26985044015902249</v>
      </c>
      <c r="D35" s="180" t="s">
        <v>217</v>
      </c>
      <c r="E35" s="132">
        <v>0.21437322855287042</v>
      </c>
      <c r="F35" s="180" t="s">
        <v>222</v>
      </c>
      <c r="G35" s="197"/>
      <c r="H35" s="132">
        <v>0.22850427955210947</v>
      </c>
      <c r="I35" s="132">
        <v>0.29549567287828188</v>
      </c>
      <c r="J35" s="181">
        <v>-6.7</v>
      </c>
      <c r="K35" s="189"/>
      <c r="L35" s="132">
        <v>0.32300863895719151</v>
      </c>
      <c r="M35" s="132">
        <v>0.32461777682318488</v>
      </c>
      <c r="N35" s="132">
        <v>0.27858599387925809</v>
      </c>
      <c r="O35" s="132">
        <v>0.26985044015902249</v>
      </c>
      <c r="P35" s="132">
        <v>0.2638181047668135</v>
      </c>
      <c r="Q35" s="132">
        <v>0.21807649311657401</v>
      </c>
      <c r="R35" s="132">
        <v>0.21437322855287042</v>
      </c>
      <c r="S35" s="132">
        <v>0.22460357844604883</v>
      </c>
      <c r="T35" s="132"/>
      <c r="U35" s="132">
        <v>0.23276526408327361</v>
      </c>
      <c r="V35" s="132">
        <v>0.29485091090965221</v>
      </c>
      <c r="W35" s="132">
        <v>0.29549567287828188</v>
      </c>
    </row>
    <row r="36" spans="1:23" ht="9.75" customHeight="1" x14ac:dyDescent="0.4">
      <c r="A36" s="116"/>
      <c r="B36" s="137"/>
      <c r="C36" s="137"/>
      <c r="D36" s="137"/>
      <c r="E36" s="137"/>
      <c r="F36" s="137"/>
      <c r="G36" s="197"/>
      <c r="H36" s="120"/>
      <c r="I36" s="120"/>
      <c r="J36" s="183"/>
      <c r="K36" s="189"/>
      <c r="L36" s="120"/>
      <c r="M36" s="120"/>
      <c r="N36" s="120"/>
      <c r="O36" s="120"/>
      <c r="P36" s="120"/>
      <c r="Q36" s="120"/>
      <c r="R36" s="120"/>
      <c r="S36" s="120"/>
      <c r="T36" s="120"/>
      <c r="U36" s="137"/>
      <c r="V36" s="137"/>
      <c r="W36" s="137"/>
    </row>
    <row r="37" spans="1:23" ht="9.75" customHeight="1" x14ac:dyDescent="0.4">
      <c r="A37" s="159" t="s">
        <v>157</v>
      </c>
      <c r="B37" s="117"/>
      <c r="C37" s="117"/>
      <c r="D37" s="178"/>
      <c r="E37" s="117"/>
      <c r="F37" s="178"/>
      <c r="G37" s="197"/>
      <c r="H37" s="120"/>
      <c r="I37" s="120"/>
      <c r="J37" s="183"/>
      <c r="K37" s="189"/>
      <c r="L37" s="120"/>
      <c r="M37" s="120"/>
      <c r="N37" s="120"/>
      <c r="O37" s="120"/>
      <c r="P37" s="120"/>
      <c r="Q37" s="120"/>
      <c r="R37" s="120"/>
      <c r="S37" s="120"/>
      <c r="T37" s="120"/>
      <c r="U37" s="137"/>
      <c r="V37" s="137"/>
      <c r="W37" s="192"/>
    </row>
    <row r="38" spans="1:23" ht="16.8" x14ac:dyDescent="0.4">
      <c r="A38" s="179" t="s">
        <v>155</v>
      </c>
      <c r="B38" s="132">
        <v>0.54472583979272504</v>
      </c>
      <c r="C38" s="132">
        <v>0.5402865353083387</v>
      </c>
      <c r="D38" s="180" t="s">
        <v>187</v>
      </c>
      <c r="E38" s="132">
        <v>0.5069572187380551</v>
      </c>
      <c r="F38" s="180" t="s">
        <v>223</v>
      </c>
      <c r="G38" s="197"/>
      <c r="H38" s="132">
        <v>0.52385595757347125</v>
      </c>
      <c r="I38" s="132">
        <v>0.50419563838342463</v>
      </c>
      <c r="J38" s="181">
        <v>2</v>
      </c>
      <c r="K38" s="189"/>
      <c r="L38" s="132">
        <v>0.45857103753344847</v>
      </c>
      <c r="M38" s="132">
        <v>0.5445112799495877</v>
      </c>
      <c r="N38" s="132">
        <v>0.46368770078128951</v>
      </c>
      <c r="O38" s="132">
        <v>0.5402865353083387</v>
      </c>
      <c r="P38" s="132">
        <v>0.54843772047825323</v>
      </c>
      <c r="Q38" s="132">
        <v>0.50260444936907556</v>
      </c>
      <c r="R38" s="132">
        <v>0.5069572187380551</v>
      </c>
      <c r="S38" s="132">
        <v>0.54472583979272504</v>
      </c>
      <c r="T38" s="132"/>
      <c r="U38" s="132" t="e">
        <v>#DIV/0!</v>
      </c>
      <c r="V38" s="132" t="e">
        <v>#DIV/0!</v>
      </c>
      <c r="W38" s="132">
        <v>0.50419563838342463</v>
      </c>
    </row>
    <row r="39" spans="1:23" ht="16.8" x14ac:dyDescent="0.4">
      <c r="A39" s="179" t="s">
        <v>156</v>
      </c>
      <c r="B39" s="132">
        <v>0.48036431879126784</v>
      </c>
      <c r="C39" s="132">
        <v>0.42347859110629171</v>
      </c>
      <c r="D39" s="180" t="s">
        <v>218</v>
      </c>
      <c r="E39" s="132">
        <v>0.38581998902599024</v>
      </c>
      <c r="F39" s="180" t="s">
        <v>224</v>
      </c>
      <c r="G39" s="197"/>
      <c r="H39" s="132">
        <v>0.40133750167992155</v>
      </c>
      <c r="I39" s="132">
        <v>0.41471707503679717</v>
      </c>
      <c r="J39" s="181">
        <v>-1.3</v>
      </c>
      <c r="K39" s="189"/>
      <c r="L39" s="132">
        <v>0.45642199156642471</v>
      </c>
      <c r="M39" s="132">
        <v>0.43204892631347031</v>
      </c>
      <c r="N39" s="132">
        <v>0.36367552694221655</v>
      </c>
      <c r="O39" s="132">
        <v>0.42347859110629171</v>
      </c>
      <c r="P39" s="132">
        <v>0.39813068336828028</v>
      </c>
      <c r="Q39" s="132">
        <v>0.36020609645142526</v>
      </c>
      <c r="R39" s="132">
        <v>0.38581998902599024</v>
      </c>
      <c r="S39" s="132">
        <v>0.48036431879126784</v>
      </c>
      <c r="T39" s="132"/>
      <c r="U39" s="132">
        <v>0.33190671545256312</v>
      </c>
      <c r="V39" s="132">
        <v>0.44910283089245751</v>
      </c>
      <c r="W39" s="132">
        <v>0.41471707503679706</v>
      </c>
    </row>
    <row r="40" spans="1:23" ht="9.75" customHeight="1" x14ac:dyDescent="0.4">
      <c r="A40" s="116"/>
      <c r="B40" s="137"/>
      <c r="C40" s="137"/>
      <c r="D40" s="137"/>
      <c r="E40" s="137"/>
      <c r="F40" s="137"/>
      <c r="G40" s="197"/>
      <c r="H40" s="120"/>
      <c r="I40" s="120"/>
      <c r="J40" s="183"/>
      <c r="K40" s="189"/>
      <c r="L40" s="120"/>
      <c r="M40" s="120"/>
      <c r="N40" s="120"/>
      <c r="O40" s="120"/>
      <c r="P40" s="120"/>
      <c r="Q40" s="120"/>
      <c r="R40" s="120"/>
      <c r="S40" s="120"/>
      <c r="T40" s="120"/>
      <c r="U40" s="132"/>
      <c r="V40" s="132"/>
      <c r="W40" s="132"/>
    </row>
    <row r="41" spans="1:23" ht="9.75" customHeight="1" x14ac:dyDescent="0.4">
      <c r="A41" s="159" t="s">
        <v>158</v>
      </c>
      <c r="B41" s="117"/>
      <c r="C41" s="117"/>
      <c r="D41" s="178"/>
      <c r="E41" s="117"/>
      <c r="F41" s="178"/>
      <c r="G41" s="197"/>
      <c r="H41" s="120"/>
      <c r="I41" s="120"/>
      <c r="J41" s="183"/>
      <c r="K41" s="189"/>
      <c r="L41" s="120"/>
      <c r="M41" s="120"/>
      <c r="N41" s="120"/>
      <c r="O41" s="120"/>
      <c r="P41" s="120"/>
      <c r="Q41" s="120"/>
      <c r="R41" s="120"/>
      <c r="S41" s="120"/>
      <c r="T41" s="120"/>
      <c r="U41" s="137"/>
      <c r="V41" s="137"/>
      <c r="W41" s="137"/>
    </row>
    <row r="42" spans="1:23" ht="16.8" x14ac:dyDescent="0.4">
      <c r="A42" s="179" t="s">
        <v>155</v>
      </c>
      <c r="B42" s="132">
        <v>0.10536202146354139</v>
      </c>
      <c r="C42" s="132">
        <v>0.14854539856692678</v>
      </c>
      <c r="D42" s="180" t="s">
        <v>219</v>
      </c>
      <c r="E42" s="132">
        <v>0.13102678107223326</v>
      </c>
      <c r="F42" s="180" t="s">
        <v>220</v>
      </c>
      <c r="G42" s="197"/>
      <c r="H42" s="132">
        <v>0.12070506676187169</v>
      </c>
      <c r="I42" s="132">
        <v>0.20924247164823809</v>
      </c>
      <c r="J42" s="181">
        <v>-8.9</v>
      </c>
      <c r="K42" s="189"/>
      <c r="L42" s="132">
        <v>0.1802164291350413</v>
      </c>
      <c r="M42" s="132">
        <v>0.21221264848624877</v>
      </c>
      <c r="N42" s="132">
        <v>0.30115529631471599</v>
      </c>
      <c r="O42" s="132">
        <v>0.14854539856692678</v>
      </c>
      <c r="P42" s="132">
        <v>0.11259560522095517</v>
      </c>
      <c r="Q42" s="132">
        <v>0.1331694231328015</v>
      </c>
      <c r="R42" s="132">
        <v>0.13102678107223326</v>
      </c>
      <c r="S42" s="132">
        <v>0.10536202146354139</v>
      </c>
      <c r="T42" s="132"/>
      <c r="U42" s="132" t="e">
        <v>#DIV/0!</v>
      </c>
      <c r="V42" s="132" t="e">
        <v>#DIV/0!</v>
      </c>
      <c r="W42" s="132">
        <v>0.20924247164823809</v>
      </c>
    </row>
    <row r="43" spans="1:23" ht="16.8" x14ac:dyDescent="0.4">
      <c r="A43" s="179" t="s">
        <v>156</v>
      </c>
      <c r="B43" s="132">
        <v>6.4846215025725767E-2</v>
      </c>
      <c r="C43" s="132">
        <v>9.1075403587225892E-2</v>
      </c>
      <c r="D43" s="180" t="s">
        <v>220</v>
      </c>
      <c r="E43" s="132">
        <v>6.6701248916724326E-2</v>
      </c>
      <c r="F43" s="180" t="s">
        <v>188</v>
      </c>
      <c r="G43" s="199"/>
      <c r="H43" s="132">
        <v>7.1493012416976545E-2</v>
      </c>
      <c r="I43" s="132">
        <v>0.10862104137680947</v>
      </c>
      <c r="J43" s="181">
        <v>-3.7</v>
      </c>
      <c r="K43" s="189"/>
      <c r="L43" s="132">
        <v>0.11056019381092423</v>
      </c>
      <c r="M43" s="132">
        <v>0.12593151442619444</v>
      </c>
      <c r="N43" s="132">
        <v>0.11775694207220749</v>
      </c>
      <c r="O43" s="132">
        <v>9.1075403587225892E-2</v>
      </c>
      <c r="P43" s="132">
        <v>9.2410397716904152E-2</v>
      </c>
      <c r="Q43" s="132">
        <v>6.9806715039124334E-2</v>
      </c>
      <c r="R43" s="132">
        <v>6.6701248916724326E-2</v>
      </c>
      <c r="S43" s="132">
        <v>6.4846215025725767E-2</v>
      </c>
      <c r="T43" s="132"/>
      <c r="U43" s="132" t="e">
        <v>#DIV/0!</v>
      </c>
      <c r="V43" s="132" t="e">
        <v>#DIV/0!</v>
      </c>
      <c r="W43" s="132">
        <v>0.10862104137680946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D392-3803-4CE9-BA1A-EC4F0E3E176F}">
  <sheetPr>
    <tabColor rgb="FF00B050"/>
  </sheetPr>
  <dimension ref="A1:K12"/>
  <sheetViews>
    <sheetView showGridLines="0" zoomScaleNormal="100" workbookViewId="0">
      <selection activeCell="A2" sqref="A2"/>
    </sheetView>
  </sheetViews>
  <sheetFormatPr defaultColWidth="9" defaultRowHeight="12" x14ac:dyDescent="0.3"/>
  <cols>
    <col min="1" max="1" width="39.1640625" style="3" customWidth="1"/>
    <col min="2" max="6" width="7.5" style="3" customWidth="1"/>
    <col min="7" max="7" width="1" style="34" customWidth="1"/>
    <col min="8" max="10" width="7.5" style="3" customWidth="1"/>
    <col min="11" max="11" width="1" style="34" customWidth="1"/>
    <col min="12" max="16384" width="9" style="3"/>
  </cols>
  <sheetData>
    <row r="1" spans="1:11" s="4" customFormat="1" ht="11.25" customHeight="1" x14ac:dyDescent="0.4">
      <c r="B1" s="22"/>
      <c r="G1" s="41"/>
      <c r="K1" s="41"/>
    </row>
    <row r="2" spans="1:11" ht="33" customHeight="1" x14ac:dyDescent="0.3">
      <c r="A2" s="18" t="s">
        <v>236</v>
      </c>
      <c r="B2" s="19" t="s">
        <v>129</v>
      </c>
      <c r="C2" s="19" t="s">
        <v>0</v>
      </c>
      <c r="D2" s="19" t="s">
        <v>139</v>
      </c>
      <c r="E2" s="19" t="s">
        <v>128</v>
      </c>
      <c r="F2" s="19" t="s">
        <v>139</v>
      </c>
      <c r="G2" s="218"/>
      <c r="H2" s="21">
        <v>2021</v>
      </c>
      <c r="I2" s="21">
        <v>2020</v>
      </c>
      <c r="J2" s="21" t="s">
        <v>139</v>
      </c>
      <c r="K2" s="45"/>
    </row>
    <row r="3" spans="1:11" ht="3.75" customHeight="1" x14ac:dyDescent="0.3">
      <c r="A3" s="69"/>
      <c r="G3" s="45"/>
      <c r="H3" s="17"/>
      <c r="I3" s="17"/>
      <c r="J3" s="24" t="s">
        <v>124</v>
      </c>
      <c r="K3" s="45"/>
    </row>
    <row r="4" spans="1:11" x14ac:dyDescent="0.3">
      <c r="A4" s="97" t="s">
        <v>159</v>
      </c>
      <c r="B4" s="14">
        <v>35.890883061064535</v>
      </c>
      <c r="C4" s="14">
        <v>46.194230121583708</v>
      </c>
      <c r="D4" s="29">
        <v>-0.22304402591840267</v>
      </c>
      <c r="E4" s="14">
        <v>45.031629207744842</v>
      </c>
      <c r="F4" s="29">
        <v>-0.20298501980710526</v>
      </c>
      <c r="G4" s="50"/>
      <c r="H4" s="14">
        <v>176.70960477759678</v>
      </c>
      <c r="I4" s="14">
        <v>170.54449555853986</v>
      </c>
      <c r="J4" s="29">
        <v>3.6149564363633813E-2</v>
      </c>
      <c r="K4" s="50"/>
    </row>
    <row r="5" spans="1:11" x14ac:dyDescent="0.3">
      <c r="A5" s="56" t="s">
        <v>160</v>
      </c>
      <c r="B5" s="15">
        <v>0.33550832447489798</v>
      </c>
      <c r="C5" s="15">
        <v>0.40670072381603439</v>
      </c>
      <c r="D5" s="105">
        <v>-7.1</v>
      </c>
      <c r="E5" s="15">
        <v>0.33955757322917668</v>
      </c>
      <c r="F5" s="105">
        <v>-0.4</v>
      </c>
      <c r="G5" s="45"/>
      <c r="H5" s="15">
        <v>0.35096211018459228</v>
      </c>
      <c r="I5" s="15">
        <v>0.38700523399273234</v>
      </c>
      <c r="J5" s="105">
        <v>-3.6</v>
      </c>
      <c r="K5" s="45"/>
    </row>
    <row r="6" spans="1:11" ht="3.75" customHeight="1" x14ac:dyDescent="0.3">
      <c r="A6" s="97"/>
      <c r="B6" s="31"/>
      <c r="C6" s="31"/>
      <c r="D6" s="31"/>
      <c r="E6" s="31"/>
      <c r="F6" s="31"/>
      <c r="G6" s="45"/>
      <c r="H6" s="31"/>
      <c r="I6" s="31"/>
      <c r="J6" s="31"/>
      <c r="K6" s="45"/>
    </row>
    <row r="7" spans="1:11" s="6" customFormat="1" x14ac:dyDescent="0.3">
      <c r="A7" s="97" t="s">
        <v>161</v>
      </c>
      <c r="B7" s="14">
        <v>40.225397425980333</v>
      </c>
      <c r="C7" s="14">
        <v>27.364369116514688</v>
      </c>
      <c r="D7" s="29">
        <v>0.46999177122281544</v>
      </c>
      <c r="E7" s="14">
        <v>34.442967594318674</v>
      </c>
      <c r="F7" s="29">
        <v>0.16788419336478611</v>
      </c>
      <c r="G7" s="45"/>
      <c r="H7" s="14">
        <v>118.15056197835884</v>
      </c>
      <c r="I7" s="14">
        <v>68.453526793741474</v>
      </c>
      <c r="J7" s="29">
        <v>0.72599670918870807</v>
      </c>
      <c r="K7" s="45"/>
    </row>
    <row r="8" spans="1:11" s="6" customFormat="1" x14ac:dyDescent="0.3">
      <c r="A8" s="56" t="s">
        <v>162</v>
      </c>
      <c r="B8" s="15">
        <v>0.23780417353543343</v>
      </c>
      <c r="C8" s="15">
        <v>0.27924672268747608</v>
      </c>
      <c r="D8" s="105">
        <v>-4.0999999999999996</v>
      </c>
      <c r="E8" s="15">
        <v>0.22140240345115828</v>
      </c>
      <c r="F8" s="105">
        <v>1.6</v>
      </c>
      <c r="G8" s="50"/>
      <c r="H8" s="15">
        <v>0.20982848194486201</v>
      </c>
      <c r="I8" s="15">
        <v>0.2467971164679251</v>
      </c>
      <c r="J8" s="105">
        <v>-3.7</v>
      </c>
      <c r="K8" s="50"/>
    </row>
    <row r="9" spans="1:11" ht="3.75" customHeight="1" x14ac:dyDescent="0.3">
      <c r="A9" s="69"/>
      <c r="B9" s="31"/>
      <c r="C9" s="31"/>
      <c r="D9" s="31"/>
      <c r="E9" s="31"/>
      <c r="F9" s="31"/>
      <c r="G9" s="45"/>
      <c r="H9" s="31"/>
      <c r="I9" s="31"/>
      <c r="J9" s="31"/>
      <c r="K9" s="45"/>
    </row>
    <row r="10" spans="1:11" x14ac:dyDescent="0.3">
      <c r="A10" s="32" t="s">
        <v>163</v>
      </c>
      <c r="B10" s="98">
        <v>76.116280487044804</v>
      </c>
      <c r="C10" s="98">
        <v>73.558599238098424</v>
      </c>
      <c r="D10" s="99">
        <v>3.4770662783661033E-2</v>
      </c>
      <c r="E10" s="98">
        <v>79.474596802063431</v>
      </c>
      <c r="F10" s="27">
        <v>-4.2256475026639317E-2</v>
      </c>
      <c r="G10" s="45"/>
      <c r="H10" s="98">
        <v>294.86016675595528</v>
      </c>
      <c r="I10" s="98">
        <v>238.99802235228145</v>
      </c>
      <c r="J10" s="27">
        <v>0.23373475585221959</v>
      </c>
      <c r="K10" s="45"/>
    </row>
    <row r="11" spans="1:11" x14ac:dyDescent="0.3">
      <c r="A11" s="56" t="s">
        <v>164</v>
      </c>
      <c r="B11" s="15">
        <v>0.27565568786380112</v>
      </c>
      <c r="C11" s="15">
        <v>0.34766924617884698</v>
      </c>
      <c r="D11" s="105">
        <v>-7.2</v>
      </c>
      <c r="E11" s="15">
        <v>0.27577553863546972</v>
      </c>
      <c r="F11" s="105">
        <v>0</v>
      </c>
      <c r="G11" s="45"/>
      <c r="H11" s="15">
        <v>0.27645331313229071</v>
      </c>
      <c r="I11" s="15">
        <v>0.33284541790913841</v>
      </c>
      <c r="J11" s="105">
        <v>-5.6</v>
      </c>
      <c r="K11" s="45"/>
    </row>
    <row r="12" spans="1:11" x14ac:dyDescent="0.3">
      <c r="G12" s="50"/>
      <c r="K12" s="50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3AE8-0BDE-41E0-A8D1-65DE2ABBF95E}">
  <sheetPr>
    <tabColor rgb="FF00B050"/>
  </sheetPr>
  <dimension ref="A1:K29"/>
  <sheetViews>
    <sheetView showGridLines="0" zoomScaleNormal="100" workbookViewId="0">
      <selection activeCell="A19" sqref="A19"/>
    </sheetView>
  </sheetViews>
  <sheetFormatPr defaultColWidth="9" defaultRowHeight="12" outlineLevelRow="1" outlineLevelCol="1" x14ac:dyDescent="0.3"/>
  <cols>
    <col min="1" max="1" width="39.1640625" style="3" customWidth="1"/>
    <col min="2" max="4" width="7.5" style="3" customWidth="1"/>
    <col min="5" max="6" width="7.5" style="3" customWidth="1" outlineLevel="1"/>
    <col min="7" max="7" width="1" style="34" customWidth="1"/>
    <col min="8" max="9" width="7.5" style="31" customWidth="1"/>
    <col min="10" max="10" width="7.5" style="38" customWidth="1"/>
    <col min="11" max="11" width="1.6640625" style="31" customWidth="1"/>
    <col min="12" max="16384" width="9" style="3"/>
  </cols>
  <sheetData>
    <row r="1" spans="1:11" x14ac:dyDescent="0.3">
      <c r="B1" s="22"/>
    </row>
    <row r="2" spans="1:11" ht="33" customHeight="1" x14ac:dyDescent="0.3">
      <c r="A2" s="18" t="s">
        <v>237</v>
      </c>
      <c r="B2" s="19" t="s">
        <v>129</v>
      </c>
      <c r="C2" s="19" t="s">
        <v>0</v>
      </c>
      <c r="D2" s="19" t="s">
        <v>139</v>
      </c>
      <c r="E2" s="19" t="s">
        <v>128</v>
      </c>
      <c r="F2" s="19" t="s">
        <v>139</v>
      </c>
      <c r="G2" s="209"/>
      <c r="H2" s="21">
        <v>2021</v>
      </c>
      <c r="I2" s="21">
        <v>2020</v>
      </c>
      <c r="J2" s="21" t="s">
        <v>139</v>
      </c>
      <c r="K2" s="38"/>
    </row>
    <row r="3" spans="1:11" ht="3.75" customHeight="1" x14ac:dyDescent="0.3">
      <c r="A3" s="69"/>
      <c r="B3" s="17"/>
      <c r="C3" s="17"/>
      <c r="D3" s="10" t="s">
        <v>124</v>
      </c>
      <c r="E3" s="17"/>
      <c r="F3" s="10" t="s">
        <v>124</v>
      </c>
      <c r="G3" s="41"/>
      <c r="H3" s="17"/>
      <c r="I3" s="17"/>
      <c r="J3" s="24" t="s">
        <v>124</v>
      </c>
      <c r="K3" s="24"/>
    </row>
    <row r="4" spans="1:11" s="6" customFormat="1" x14ac:dyDescent="0.3">
      <c r="A4" s="32" t="s">
        <v>165</v>
      </c>
      <c r="B4" s="98">
        <v>74.903807221545989</v>
      </c>
      <c r="C4" s="98">
        <v>69.962602738343818</v>
      </c>
      <c r="D4" s="27">
        <v>7.0626367370608012E-2</v>
      </c>
      <c r="E4" s="98">
        <v>69.681400365739947</v>
      </c>
      <c r="F4" s="27">
        <v>7.4946927421018383E-2</v>
      </c>
      <c r="G4" s="41"/>
      <c r="H4" s="98">
        <v>271.88037536674807</v>
      </c>
      <c r="I4" s="98">
        <v>219.71108242052384</v>
      </c>
      <c r="J4" s="27">
        <v>0.23744497715583113</v>
      </c>
      <c r="K4" s="41"/>
    </row>
    <row r="5" spans="1:11" s="100" customFormat="1" x14ac:dyDescent="0.3">
      <c r="A5" s="56" t="s">
        <v>72</v>
      </c>
      <c r="B5" s="15">
        <v>0.27126470672443198</v>
      </c>
      <c r="C5" s="15">
        <v>0.33067303628250727</v>
      </c>
      <c r="D5" s="105">
        <v>-5.9</v>
      </c>
      <c r="E5" s="15">
        <v>0.24179330870461022</v>
      </c>
      <c r="F5" s="30">
        <v>2.9</v>
      </c>
      <c r="G5" s="41"/>
      <c r="H5" s="15">
        <v>0.25490805140864387</v>
      </c>
      <c r="I5" s="15">
        <v>0.30598507187534607</v>
      </c>
      <c r="J5" s="105">
        <v>-5.0999999999999996</v>
      </c>
      <c r="K5" s="41"/>
    </row>
    <row r="6" spans="1:11" ht="3.75" customHeight="1" x14ac:dyDescent="0.3">
      <c r="A6" s="97"/>
      <c r="B6" s="14"/>
      <c r="C6" s="14"/>
      <c r="D6" s="29"/>
      <c r="E6" s="14"/>
      <c r="F6" s="24"/>
      <c r="G6" s="94"/>
      <c r="H6" s="14"/>
      <c r="I6" s="14"/>
      <c r="J6" s="24"/>
      <c r="K6" s="94"/>
    </row>
    <row r="7" spans="1:11" ht="10.5" customHeight="1" x14ac:dyDescent="0.3">
      <c r="A7" s="60" t="s">
        <v>122</v>
      </c>
      <c r="B7" s="14">
        <v>0.22838296</v>
      </c>
      <c r="C7" s="14">
        <v>0</v>
      </c>
      <c r="D7" s="29" t="s">
        <v>166</v>
      </c>
      <c r="E7" s="14">
        <v>0.12330768999999998</v>
      </c>
      <c r="F7" s="29">
        <v>0.85213882443179356</v>
      </c>
      <c r="G7" s="41"/>
      <c r="H7" s="14">
        <v>6.9025281799999991</v>
      </c>
      <c r="I7" s="14">
        <v>0</v>
      </c>
      <c r="J7" s="29" t="s">
        <v>166</v>
      </c>
      <c r="K7" s="41"/>
    </row>
    <row r="8" spans="1:11" ht="10.5" hidden="1" customHeight="1" x14ac:dyDescent="0.3">
      <c r="A8" s="60" t="s">
        <v>123</v>
      </c>
      <c r="B8" s="14">
        <v>0</v>
      </c>
      <c r="C8" s="14">
        <v>0</v>
      </c>
      <c r="D8" s="29" t="s">
        <v>124</v>
      </c>
      <c r="E8" s="14">
        <v>0</v>
      </c>
      <c r="F8" s="29" t="s">
        <v>124</v>
      </c>
      <c r="G8" s="41"/>
      <c r="H8" s="14">
        <v>7.2533123636586518</v>
      </c>
      <c r="I8" s="14">
        <v>11.423751399999997</v>
      </c>
      <c r="J8" s="29">
        <v>-0.36506738376163772</v>
      </c>
      <c r="K8" s="41"/>
    </row>
    <row r="9" spans="1:11" ht="10.5" customHeight="1" x14ac:dyDescent="0.3">
      <c r="A9" s="60" t="s">
        <v>130</v>
      </c>
      <c r="B9" s="14">
        <v>0</v>
      </c>
      <c r="C9" s="14">
        <v>2.14491151</v>
      </c>
      <c r="D9" s="29">
        <v>-1</v>
      </c>
      <c r="E9" s="14">
        <v>5.6704429500000009</v>
      </c>
      <c r="F9" s="29">
        <v>-1</v>
      </c>
      <c r="G9" s="41"/>
      <c r="H9" s="14">
        <v>7.2533123636586518</v>
      </c>
      <c r="I9" s="14">
        <v>11.423751399999997</v>
      </c>
      <c r="J9" s="29">
        <v>-0.36506738376163772</v>
      </c>
      <c r="K9" s="41"/>
    </row>
    <row r="10" spans="1:11" ht="10.5" customHeight="1" x14ac:dyDescent="0.3">
      <c r="A10" s="60" t="s">
        <v>167</v>
      </c>
      <c r="B10" s="14">
        <v>0</v>
      </c>
      <c r="C10" s="14">
        <v>0</v>
      </c>
      <c r="D10" s="29" t="s">
        <v>166</v>
      </c>
      <c r="E10" s="14">
        <v>0</v>
      </c>
      <c r="F10" s="29" t="s">
        <v>166</v>
      </c>
      <c r="G10" s="94"/>
      <c r="H10" s="14">
        <v>-7.6984541665290669</v>
      </c>
      <c r="I10" s="14">
        <v>0</v>
      </c>
      <c r="J10" s="29" t="s">
        <v>166</v>
      </c>
      <c r="K10" s="94"/>
    </row>
    <row r="11" spans="1:11" outlineLevel="1" x14ac:dyDescent="0.3">
      <c r="A11" s="60" t="s">
        <v>79</v>
      </c>
      <c r="B11" s="14">
        <v>0</v>
      </c>
      <c r="C11" s="14">
        <v>0</v>
      </c>
      <c r="D11" s="29" t="s">
        <v>166</v>
      </c>
      <c r="E11" s="14">
        <v>0</v>
      </c>
      <c r="F11" s="29" t="s">
        <v>166</v>
      </c>
      <c r="G11" s="41"/>
      <c r="H11" s="14">
        <v>0</v>
      </c>
      <c r="I11" s="14">
        <v>0.30944313000000001</v>
      </c>
      <c r="J11" s="29">
        <v>-1</v>
      </c>
      <c r="K11" s="41"/>
    </row>
    <row r="12" spans="1:11" x14ac:dyDescent="0.3">
      <c r="A12" s="59" t="s">
        <v>66</v>
      </c>
      <c r="B12" s="101">
        <v>0.22838296</v>
      </c>
      <c r="C12" s="101">
        <v>2.14491151</v>
      </c>
      <c r="D12" s="33">
        <v>-0.89352336498021778</v>
      </c>
      <c r="E12" s="101">
        <v>5.7937506399999998</v>
      </c>
      <c r="F12" s="33">
        <v>-0.96058115473191985</v>
      </c>
      <c r="G12" s="94"/>
      <c r="H12" s="101">
        <v>6.4573863771295841</v>
      </c>
      <c r="I12" s="101">
        <v>11.733194529999999</v>
      </c>
      <c r="J12" s="33">
        <v>-0.4496480595613559</v>
      </c>
      <c r="K12" s="41"/>
    </row>
    <row r="13" spans="1:11" s="6" customFormat="1" x14ac:dyDescent="0.3">
      <c r="A13" s="32" t="s">
        <v>168</v>
      </c>
      <c r="B13" s="98">
        <v>75.132190181546079</v>
      </c>
      <c r="C13" s="98">
        <v>72.10751424834379</v>
      </c>
      <c r="D13" s="27">
        <v>4.1946750830781365E-2</v>
      </c>
      <c r="E13" s="98">
        <v>75.475151005740003</v>
      </c>
      <c r="F13" s="27">
        <v>-4.5440230277623561E-3</v>
      </c>
      <c r="G13" s="41"/>
      <c r="H13" s="98">
        <v>278.33776174387793</v>
      </c>
      <c r="I13" s="98">
        <v>231.44427695052369</v>
      </c>
      <c r="J13" s="27">
        <v>0.20261241889933945</v>
      </c>
      <c r="K13" s="41"/>
    </row>
    <row r="14" spans="1:11" s="100" customFormat="1" x14ac:dyDescent="0.3">
      <c r="A14" s="56" t="s">
        <v>73</v>
      </c>
      <c r="B14" s="15">
        <v>0.27209179734857131</v>
      </c>
      <c r="C14" s="15">
        <v>0.34081080094260141</v>
      </c>
      <c r="D14" s="105">
        <v>-6.9</v>
      </c>
      <c r="E14" s="15">
        <v>0.26189752776022834</v>
      </c>
      <c r="F14" s="112">
        <v>1</v>
      </c>
      <c r="G14" s="94"/>
      <c r="H14" s="15">
        <v>0.2609623308922826</v>
      </c>
      <c r="I14" s="15">
        <v>0.32232554196923907</v>
      </c>
      <c r="J14" s="105">
        <v>-6.1</v>
      </c>
      <c r="K14" s="94"/>
    </row>
    <row r="15" spans="1:11" ht="3.75" customHeight="1" x14ac:dyDescent="0.3">
      <c r="A15" s="69"/>
      <c r="B15" s="14"/>
      <c r="C15" s="14"/>
      <c r="D15" s="10" t="s">
        <v>124</v>
      </c>
      <c r="E15" s="14"/>
      <c r="F15" s="10" t="s">
        <v>124</v>
      </c>
      <c r="G15" s="41"/>
      <c r="H15" s="10"/>
      <c r="I15" s="10"/>
      <c r="J15" s="10" t="s">
        <v>124</v>
      </c>
      <c r="K15" s="41"/>
    </row>
    <row r="16" spans="1:11" x14ac:dyDescent="0.3">
      <c r="G16" s="41"/>
      <c r="H16" s="3"/>
      <c r="I16" s="3"/>
      <c r="J16" s="3" t="s">
        <v>124</v>
      </c>
      <c r="K16" s="41"/>
    </row>
    <row r="17" spans="1:11" s="206" customFormat="1" ht="16.2" x14ac:dyDescent="0.4">
      <c r="A17" s="219" t="s">
        <v>169</v>
      </c>
      <c r="B17" s="96"/>
      <c r="C17" s="96"/>
      <c r="D17" s="96"/>
      <c r="E17" s="96"/>
      <c r="F17" s="96"/>
      <c r="G17" s="96"/>
      <c r="H17" s="96"/>
      <c r="I17" s="96"/>
      <c r="J17" s="96"/>
    </row>
    <row r="18" spans="1:11" s="4" customFormat="1" ht="11.25" customHeight="1" x14ac:dyDescent="0.4">
      <c r="B18" s="22"/>
      <c r="G18" s="41"/>
    </row>
    <row r="19" spans="1:11" ht="33" customHeight="1" x14ac:dyDescent="0.3">
      <c r="A19" s="37" t="s">
        <v>170</v>
      </c>
      <c r="B19" s="19" t="s">
        <v>129</v>
      </c>
      <c r="C19" s="19" t="s">
        <v>0</v>
      </c>
      <c r="D19" s="19" t="s">
        <v>139</v>
      </c>
      <c r="E19" s="19" t="s">
        <v>128</v>
      </c>
      <c r="F19" s="19" t="s">
        <v>139</v>
      </c>
      <c r="G19" s="209"/>
      <c r="H19" s="21">
        <v>2021</v>
      </c>
      <c r="I19" s="21">
        <v>2020</v>
      </c>
      <c r="J19" s="21" t="s">
        <v>139</v>
      </c>
      <c r="K19" s="41"/>
    </row>
    <row r="20" spans="1:11" ht="3.75" customHeight="1" x14ac:dyDescent="0.3">
      <c r="A20" s="69"/>
      <c r="G20" s="41"/>
      <c r="H20" s="95"/>
      <c r="I20" s="95"/>
      <c r="J20" s="93" t="s">
        <v>124</v>
      </c>
      <c r="K20" s="41"/>
    </row>
    <row r="21" spans="1:11" x14ac:dyDescent="0.3">
      <c r="A21" s="97" t="s">
        <v>159</v>
      </c>
      <c r="B21" s="14">
        <v>52.99262627263672</v>
      </c>
      <c r="C21" s="14">
        <v>55.385074755893115</v>
      </c>
      <c r="D21" s="29">
        <v>-4.3196628221610078E-2</v>
      </c>
      <c r="E21" s="14">
        <v>58.490386405081971</v>
      </c>
      <c r="F21" s="29">
        <v>-9.3994252224115504E-2</v>
      </c>
      <c r="G21" s="41"/>
      <c r="H21" s="14">
        <v>225.09853660365161</v>
      </c>
      <c r="I21" s="14">
        <v>196.91202907008957</v>
      </c>
      <c r="J21" s="29">
        <v>0.14314263921138726</v>
      </c>
      <c r="K21" s="41"/>
    </row>
    <row r="22" spans="1:11" x14ac:dyDescent="0.3">
      <c r="A22" s="56" t="s">
        <v>171</v>
      </c>
      <c r="B22" s="15">
        <v>0.49537558660807879</v>
      </c>
      <c r="C22" s="15">
        <v>0.48761825735682723</v>
      </c>
      <c r="D22" s="105" t="s">
        <v>225</v>
      </c>
      <c r="E22" s="15">
        <v>0.44104230769271513</v>
      </c>
      <c r="F22" s="30" t="s">
        <v>226</v>
      </c>
      <c r="G22" s="41"/>
      <c r="H22" s="15">
        <v>0.44706713879707011</v>
      </c>
      <c r="I22" s="15">
        <v>0.44683931684031286</v>
      </c>
      <c r="J22" s="105">
        <v>0</v>
      </c>
      <c r="K22" s="153"/>
    </row>
    <row r="23" spans="1:11" ht="3.75" customHeight="1" x14ac:dyDescent="0.3">
      <c r="A23" s="97"/>
      <c r="B23" s="31"/>
      <c r="C23" s="31"/>
      <c r="D23" s="29"/>
      <c r="E23" s="31"/>
      <c r="F23" s="29"/>
      <c r="G23" s="41"/>
      <c r="J23" s="29"/>
      <c r="K23" s="41"/>
    </row>
    <row r="24" spans="1:11" s="6" customFormat="1" x14ac:dyDescent="0.3">
      <c r="A24" s="97" t="s">
        <v>161</v>
      </c>
      <c r="B24" s="14">
        <v>22.139563908909327</v>
      </c>
      <c r="C24" s="14">
        <v>16.722439492450668</v>
      </c>
      <c r="D24" s="29">
        <v>0.3239434305565414</v>
      </c>
      <c r="E24" s="14">
        <v>16.984764600658046</v>
      </c>
      <c r="F24" s="29">
        <v>0.30349548135930982</v>
      </c>
      <c r="G24" s="41"/>
      <c r="H24" s="14">
        <v>53.239225140226296</v>
      </c>
      <c r="I24" s="14">
        <v>34.532247880434177</v>
      </c>
      <c r="J24" s="29">
        <v>0.54172486322245517</v>
      </c>
      <c r="K24" s="41"/>
    </row>
    <row r="25" spans="1:11" s="6" customFormat="1" x14ac:dyDescent="0.3">
      <c r="A25" s="56" t="s">
        <v>172</v>
      </c>
      <c r="B25" s="15">
        <v>0.13088449175626216</v>
      </c>
      <c r="C25" s="15">
        <v>0.1706484225425926</v>
      </c>
      <c r="D25" s="30" t="s">
        <v>227</v>
      </c>
      <c r="E25" s="15">
        <v>0.10917955005880878</v>
      </c>
      <c r="F25" s="30" t="s">
        <v>186</v>
      </c>
      <c r="G25" s="41"/>
      <c r="H25" s="15">
        <v>9.4549747407385018E-2</v>
      </c>
      <c r="I25" s="15">
        <v>0.12449992865562565</v>
      </c>
      <c r="J25" s="105">
        <v>-3</v>
      </c>
      <c r="K25" s="41"/>
    </row>
    <row r="26" spans="1:11" ht="3.75" customHeight="1" x14ac:dyDescent="0.3">
      <c r="A26" s="69"/>
      <c r="B26" s="31"/>
      <c r="C26" s="31"/>
      <c r="D26" s="31"/>
      <c r="E26" s="31"/>
      <c r="F26" s="31"/>
      <c r="G26" s="41"/>
      <c r="J26" s="31"/>
      <c r="K26" s="41"/>
    </row>
    <row r="27" spans="1:11" x14ac:dyDescent="0.3">
      <c r="A27" s="32" t="s">
        <v>168</v>
      </c>
      <c r="B27" s="98">
        <v>75.132190181546079</v>
      </c>
      <c r="C27" s="98">
        <v>72.10751424834379</v>
      </c>
      <c r="D27" s="99">
        <v>4.1946750830781365E-2</v>
      </c>
      <c r="E27" s="98">
        <v>75.475151005740003</v>
      </c>
      <c r="F27" s="27">
        <v>-4.5440230277623561E-3</v>
      </c>
      <c r="G27" s="41"/>
      <c r="H27" s="98">
        <v>278.33776174387793</v>
      </c>
      <c r="I27" s="98">
        <v>231.44427695052369</v>
      </c>
      <c r="J27" s="27">
        <v>0.20261241889933945</v>
      </c>
      <c r="K27" s="41"/>
    </row>
    <row r="28" spans="1:11" x14ac:dyDescent="0.3">
      <c r="A28" s="56" t="s">
        <v>73</v>
      </c>
      <c r="B28" s="15">
        <v>0.27209179734857131</v>
      </c>
      <c r="C28" s="15">
        <v>0.34081080094260141</v>
      </c>
      <c r="D28" s="105">
        <v>-6.9</v>
      </c>
      <c r="E28" s="15">
        <v>0.26189752776022834</v>
      </c>
      <c r="F28" s="30" t="s">
        <v>222</v>
      </c>
      <c r="G28" s="41"/>
      <c r="H28" s="15">
        <v>0.2609623308922826</v>
      </c>
      <c r="I28" s="15">
        <v>0.32232554196923907</v>
      </c>
      <c r="J28" s="105">
        <v>-6.1</v>
      </c>
      <c r="K28" s="41"/>
    </row>
    <row r="29" spans="1:11" ht="16.8" x14ac:dyDescent="0.4">
      <c r="G29" s="41"/>
      <c r="H29" s="4"/>
      <c r="I29" s="4"/>
      <c r="J29" s="4"/>
      <c r="K29" s="41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9DCE-2D86-4D82-B13E-3B73F93E00F0}">
  <sheetPr>
    <tabColor rgb="FF00B050"/>
  </sheetPr>
  <dimension ref="A1:J29"/>
  <sheetViews>
    <sheetView showGridLines="0" workbookViewId="0">
      <selection activeCell="A2" sqref="A2"/>
    </sheetView>
  </sheetViews>
  <sheetFormatPr defaultColWidth="9" defaultRowHeight="12" outlineLevelRow="1" outlineLevelCol="1" x14ac:dyDescent="0.3"/>
  <cols>
    <col min="1" max="1" width="39.1640625" style="3" customWidth="1"/>
    <col min="2" max="4" width="7.5" style="3" customWidth="1"/>
    <col min="5" max="6" width="7.5" style="3" customWidth="1" outlineLevel="1"/>
    <col min="7" max="7" width="1" style="34" customWidth="1"/>
    <col min="8" max="8" width="7.5" style="34" customWidth="1"/>
    <col min="9" max="10" width="7.5" style="3" customWidth="1"/>
    <col min="11" max="16384" width="9" style="3"/>
  </cols>
  <sheetData>
    <row r="1" spans="1:10" x14ac:dyDescent="0.3">
      <c r="B1" s="22"/>
      <c r="I1" s="34"/>
      <c r="J1" s="36"/>
    </row>
    <row r="2" spans="1:10" ht="33" customHeight="1" x14ac:dyDescent="0.3">
      <c r="A2" s="18" t="s">
        <v>238</v>
      </c>
      <c r="B2" s="19" t="s">
        <v>129</v>
      </c>
      <c r="C2" s="19" t="s">
        <v>0</v>
      </c>
      <c r="D2" s="19" t="s">
        <v>139</v>
      </c>
      <c r="E2" s="19" t="s">
        <v>128</v>
      </c>
      <c r="F2" s="19" t="s">
        <v>139</v>
      </c>
      <c r="G2" s="209"/>
      <c r="H2" s="21">
        <v>2021</v>
      </c>
      <c r="I2" s="21">
        <v>2020</v>
      </c>
      <c r="J2" s="21" t="s">
        <v>139</v>
      </c>
    </row>
    <row r="3" spans="1:10" ht="3.75" customHeight="1" x14ac:dyDescent="0.3">
      <c r="A3" s="97"/>
      <c r="B3" s="17"/>
      <c r="C3" s="17"/>
      <c r="D3" s="24" t="s">
        <v>124</v>
      </c>
      <c r="E3" s="17"/>
      <c r="F3" s="24" t="s">
        <v>124</v>
      </c>
      <c r="G3" s="41"/>
      <c r="H3" s="40"/>
      <c r="I3" s="40"/>
      <c r="J3" s="41" t="s">
        <v>124</v>
      </c>
    </row>
    <row r="4" spans="1:10" s="6" customFormat="1" outlineLevel="1" x14ac:dyDescent="0.3">
      <c r="A4" s="32" t="s">
        <v>5</v>
      </c>
      <c r="B4" s="98">
        <v>276.12809689112288</v>
      </c>
      <c r="C4" s="98">
        <v>211.57637624427278</v>
      </c>
      <c r="D4" s="27">
        <v>0.30509890467318868</v>
      </c>
      <c r="E4" s="98">
        <v>288.18580935532458</v>
      </c>
      <c r="F4" s="102">
        <v>-4.1840063156388441E-2</v>
      </c>
      <c r="G4" s="45"/>
      <c r="H4" s="98">
        <v>1066.5821415381495</v>
      </c>
      <c r="I4" s="98">
        <v>718.04510289976167</v>
      </c>
      <c r="J4" s="27">
        <v>0.485397139024905</v>
      </c>
    </row>
    <row r="5" spans="1:10" ht="3.75" customHeight="1" outlineLevel="1" x14ac:dyDescent="0.3">
      <c r="A5" s="97"/>
      <c r="B5" s="14"/>
      <c r="C5" s="14"/>
      <c r="D5" s="103"/>
      <c r="E5" s="14"/>
      <c r="F5" s="103"/>
      <c r="G5" s="45"/>
      <c r="H5" s="14"/>
      <c r="I5" s="14"/>
      <c r="J5" s="29"/>
    </row>
    <row r="6" spans="1:10" s="6" customFormat="1" x14ac:dyDescent="0.3">
      <c r="A6" s="32" t="s">
        <v>48</v>
      </c>
      <c r="B6" s="98">
        <v>37.10631391619043</v>
      </c>
      <c r="C6" s="98">
        <v>42.708857084525057</v>
      </c>
      <c r="D6" s="27">
        <v>-0.13117988985859863</v>
      </c>
      <c r="E6" s="98">
        <v>33.987462141797288</v>
      </c>
      <c r="F6" s="27">
        <v>9.1764773768078012E-2</v>
      </c>
      <c r="G6" s="50"/>
      <c r="H6" s="98">
        <v>134.49857287772357</v>
      </c>
      <c r="I6" s="98">
        <v>123.29404176508248</v>
      </c>
      <c r="J6" s="27">
        <v>9.0876501023379408E-2</v>
      </c>
    </row>
    <row r="7" spans="1:10" s="106" customFormat="1" x14ac:dyDescent="0.3">
      <c r="A7" s="104" t="s">
        <v>71</v>
      </c>
      <c r="B7" s="15">
        <v>0.13438079765863678</v>
      </c>
      <c r="C7" s="15">
        <v>0.20186023526188054</v>
      </c>
      <c r="D7" s="105">
        <v>-6.7</v>
      </c>
      <c r="E7" s="15">
        <v>0.1179359324382685</v>
      </c>
      <c r="F7" s="105">
        <v>1.6</v>
      </c>
      <c r="G7" s="45"/>
      <c r="H7" s="15">
        <v>0.12610240471845818</v>
      </c>
      <c r="I7" s="15">
        <v>0.17170793487368746</v>
      </c>
      <c r="J7" s="105">
        <v>-4.5999999999999996</v>
      </c>
    </row>
    <row r="8" spans="1:10" ht="3.75" customHeight="1" x14ac:dyDescent="0.3">
      <c r="A8" s="97"/>
      <c r="B8" s="14"/>
      <c r="C8" s="14"/>
      <c r="D8" s="103"/>
      <c r="E8" s="14"/>
      <c r="F8" s="103"/>
      <c r="G8" s="45"/>
      <c r="H8" s="14"/>
      <c r="I8" s="14"/>
      <c r="J8" s="29"/>
    </row>
    <row r="9" spans="1:10" x14ac:dyDescent="0.3">
      <c r="A9" s="97" t="s">
        <v>65</v>
      </c>
      <c r="B9" s="14">
        <v>-11.629378524692202</v>
      </c>
      <c r="C9" s="14">
        <v>-4.1698081951549781</v>
      </c>
      <c r="D9" s="29">
        <v>1.7889480715695067</v>
      </c>
      <c r="E9" s="14">
        <v>-13.787858749626208</v>
      </c>
      <c r="F9" s="29">
        <v>-0.1565493427318817</v>
      </c>
      <c r="G9" s="45"/>
      <c r="H9" s="14">
        <v>-40.19270436515167</v>
      </c>
      <c r="I9" s="14">
        <v>-32.013809117932134</v>
      </c>
      <c r="J9" s="29">
        <v>0.2554802278320023</v>
      </c>
    </row>
    <row r="10" spans="1:10" x14ac:dyDescent="0.3">
      <c r="A10" s="97" t="s">
        <v>69</v>
      </c>
      <c r="B10" s="14">
        <v>-1.2970139096386923</v>
      </c>
      <c r="C10" s="14">
        <v>-10.365009157548332</v>
      </c>
      <c r="D10" s="29">
        <v>-0.87486611059150488</v>
      </c>
      <c r="E10" s="14">
        <v>-8.0992800000000003</v>
      </c>
      <c r="F10" s="29">
        <v>-0.8398605913564301</v>
      </c>
      <c r="G10" s="50"/>
      <c r="H10" s="14">
        <v>-21.852335599638689</v>
      </c>
      <c r="I10" s="14">
        <v>-20.693389377548339</v>
      </c>
      <c r="J10" s="29">
        <v>5.6005625803754011E-2</v>
      </c>
    </row>
    <row r="11" spans="1:10" s="6" customFormat="1" x14ac:dyDescent="0.3">
      <c r="A11" s="32" t="s">
        <v>49</v>
      </c>
      <c r="B11" s="98">
        <v>24.179921481859541</v>
      </c>
      <c r="C11" s="98">
        <v>28.17403973182175</v>
      </c>
      <c r="D11" s="27">
        <v>-0.14176590535048372</v>
      </c>
      <c r="E11" s="98">
        <v>12.100323392171077</v>
      </c>
      <c r="F11" s="27">
        <v>0.99828721086115579</v>
      </c>
      <c r="G11" s="45"/>
      <c r="H11" s="98">
        <v>72.453532912933213</v>
      </c>
      <c r="I11" s="98">
        <v>70.586843269602014</v>
      </c>
      <c r="J11" s="27">
        <v>2.6445291457524167E-2</v>
      </c>
    </row>
    <row r="12" spans="1:10" s="106" customFormat="1" x14ac:dyDescent="0.3">
      <c r="A12" s="104" t="s">
        <v>74</v>
      </c>
      <c r="B12" s="15">
        <v>8.7567769285693764E-2</v>
      </c>
      <c r="C12" s="15">
        <v>0.13316250250592143</v>
      </c>
      <c r="D12" s="105">
        <v>-4.5999999999999996</v>
      </c>
      <c r="E12" s="15">
        <v>4.1987922372859574E-2</v>
      </c>
      <c r="F12" s="105">
        <v>4.5999999999999996</v>
      </c>
      <c r="G12" s="45"/>
      <c r="H12" s="15">
        <v>6.793057008103083E-2</v>
      </c>
      <c r="I12" s="15">
        <v>9.8304191456140139E-2</v>
      </c>
      <c r="J12" s="105">
        <v>-3</v>
      </c>
    </row>
    <row r="13" spans="1:10" x14ac:dyDescent="0.3">
      <c r="A13" s="31"/>
      <c r="B13" s="24"/>
      <c r="C13" s="107"/>
      <c r="D13" s="24"/>
      <c r="E13" s="24"/>
      <c r="F13" s="24"/>
      <c r="G13" s="45"/>
      <c r="H13" s="14"/>
      <c r="I13" s="14"/>
      <c r="J13" s="29"/>
    </row>
    <row r="14" spans="1:10" x14ac:dyDescent="0.3">
      <c r="A14" s="31"/>
      <c r="B14" s="24"/>
      <c r="C14" s="24"/>
      <c r="D14" s="24"/>
      <c r="E14" s="24"/>
      <c r="F14" s="24"/>
      <c r="G14" s="50"/>
      <c r="H14" s="14"/>
      <c r="I14" s="14"/>
      <c r="J14" s="29"/>
    </row>
    <row r="15" spans="1:10" ht="33" customHeight="1" x14ac:dyDescent="0.3">
      <c r="A15" s="18" t="s">
        <v>239</v>
      </c>
      <c r="B15" s="19" t="s">
        <v>129</v>
      </c>
      <c r="C15" s="19" t="s">
        <v>0</v>
      </c>
      <c r="D15" s="19" t="s">
        <v>139</v>
      </c>
      <c r="E15" s="19" t="s">
        <v>128</v>
      </c>
      <c r="F15" s="19" t="s">
        <v>139</v>
      </c>
      <c r="G15" s="209"/>
      <c r="H15" s="21">
        <v>2021</v>
      </c>
      <c r="I15" s="21">
        <v>2020</v>
      </c>
      <c r="J15" s="21" t="s">
        <v>139</v>
      </c>
    </row>
    <row r="16" spans="1:10" ht="3.75" customHeight="1" x14ac:dyDescent="0.3">
      <c r="A16" s="97"/>
      <c r="B16" s="17"/>
      <c r="C16" s="17"/>
      <c r="D16" s="24" t="s">
        <v>124</v>
      </c>
      <c r="E16" s="17"/>
      <c r="F16" s="24" t="s">
        <v>124</v>
      </c>
      <c r="G16" s="45"/>
      <c r="H16" s="40"/>
      <c r="I16" s="40"/>
      <c r="J16" s="41" t="s">
        <v>124</v>
      </c>
    </row>
    <row r="17" spans="1:10" s="6" customFormat="1" x14ac:dyDescent="0.3">
      <c r="A17" s="32" t="s">
        <v>49</v>
      </c>
      <c r="B17" s="98">
        <v>24.179921481859541</v>
      </c>
      <c r="C17" s="98">
        <v>28.17403973182175</v>
      </c>
      <c r="D17" s="27">
        <v>-0.14176590535048372</v>
      </c>
      <c r="E17" s="98">
        <v>12.100323392171077</v>
      </c>
      <c r="F17" s="27">
        <v>0.99828721086115579</v>
      </c>
      <c r="G17" s="45"/>
      <c r="H17" s="98">
        <v>72.453532912933213</v>
      </c>
      <c r="I17" s="98">
        <v>70.586843269602014</v>
      </c>
      <c r="J17" s="27">
        <v>2.6445291457524167E-2</v>
      </c>
    </row>
    <row r="18" spans="1:10" s="100" customFormat="1" x14ac:dyDescent="0.3">
      <c r="A18" s="56" t="s">
        <v>173</v>
      </c>
      <c r="B18" s="15">
        <v>8.7567769285693764E-2</v>
      </c>
      <c r="C18" s="15">
        <v>0.13316250250592143</v>
      </c>
      <c r="D18" s="105">
        <v>-4.5999999999999996</v>
      </c>
      <c r="E18" s="15">
        <v>4.1987922372859574E-2</v>
      </c>
      <c r="F18" s="105">
        <v>4.5999999999999996</v>
      </c>
      <c r="G18" s="45"/>
      <c r="H18" s="15">
        <v>6.793057008103083E-2</v>
      </c>
      <c r="I18" s="15">
        <v>9.8304191456140139E-2</v>
      </c>
      <c r="J18" s="105">
        <v>-3</v>
      </c>
    </row>
    <row r="19" spans="1:10" ht="3.75" customHeight="1" x14ac:dyDescent="0.3">
      <c r="A19" s="97"/>
      <c r="B19" s="14"/>
      <c r="C19" s="14"/>
      <c r="D19" s="24"/>
      <c r="E19" s="14"/>
      <c r="F19" s="24"/>
      <c r="G19" s="24"/>
      <c r="H19" s="41"/>
      <c r="I19" s="24"/>
      <c r="J19" s="24"/>
    </row>
    <row r="20" spans="1:10" x14ac:dyDescent="0.3">
      <c r="A20" s="60" t="s">
        <v>122</v>
      </c>
      <c r="B20" s="14">
        <v>0.22838296</v>
      </c>
      <c r="C20" s="14">
        <v>0</v>
      </c>
      <c r="D20" s="29" t="s">
        <v>144</v>
      </c>
      <c r="E20" s="14">
        <v>0.12330768999999998</v>
      </c>
      <c r="F20" s="29">
        <v>0.85213882443179356</v>
      </c>
      <c r="G20" s="45"/>
      <c r="H20" s="14">
        <v>6.9025281799999991</v>
      </c>
      <c r="I20" s="14">
        <v>0</v>
      </c>
      <c r="J20" s="29" t="s">
        <v>144</v>
      </c>
    </row>
    <row r="21" spans="1:10" x14ac:dyDescent="0.3">
      <c r="A21" s="60" t="s">
        <v>123</v>
      </c>
      <c r="B21" s="14">
        <v>0</v>
      </c>
      <c r="C21" s="14">
        <v>0</v>
      </c>
      <c r="D21" s="29" t="s">
        <v>144</v>
      </c>
      <c r="E21" s="14">
        <v>0</v>
      </c>
      <c r="F21" s="29" t="s">
        <v>144</v>
      </c>
      <c r="G21" s="45"/>
      <c r="H21" s="14">
        <v>0</v>
      </c>
      <c r="I21" s="14">
        <v>0</v>
      </c>
      <c r="J21" s="29" t="s">
        <v>144</v>
      </c>
    </row>
    <row r="22" spans="1:10" x14ac:dyDescent="0.3">
      <c r="A22" s="60" t="s">
        <v>130</v>
      </c>
      <c r="B22" s="14">
        <v>0</v>
      </c>
      <c r="C22" s="14">
        <v>2.14491151</v>
      </c>
      <c r="D22" s="29">
        <v>-1</v>
      </c>
      <c r="E22" s="14">
        <v>5.6704429500000009</v>
      </c>
      <c r="F22" s="29">
        <v>-1</v>
      </c>
      <c r="G22" s="45"/>
      <c r="H22" s="14">
        <v>7.2533123636586518</v>
      </c>
      <c r="I22" s="14">
        <v>11.423751399999997</v>
      </c>
      <c r="J22" s="29">
        <v>-0.36506738376163772</v>
      </c>
    </row>
    <row r="23" spans="1:10" x14ac:dyDescent="0.3">
      <c r="A23" s="60" t="s">
        <v>133</v>
      </c>
      <c r="B23" s="14">
        <v>0</v>
      </c>
      <c r="C23" s="14">
        <v>0</v>
      </c>
      <c r="D23" s="29" t="s">
        <v>144</v>
      </c>
      <c r="E23" s="14">
        <v>0</v>
      </c>
      <c r="F23" s="29" t="s">
        <v>144</v>
      </c>
      <c r="G23" s="45"/>
      <c r="H23" s="14">
        <v>-7.6984541665290669</v>
      </c>
      <c r="I23" s="14">
        <v>0</v>
      </c>
      <c r="J23" s="29" t="s">
        <v>144</v>
      </c>
    </row>
    <row r="24" spans="1:10" x14ac:dyDescent="0.3">
      <c r="A24" s="60" t="s">
        <v>79</v>
      </c>
      <c r="B24" s="14">
        <v>0</v>
      </c>
      <c r="C24" s="14">
        <v>0</v>
      </c>
      <c r="D24" s="29" t="s">
        <v>144</v>
      </c>
      <c r="E24" s="14">
        <v>0</v>
      </c>
      <c r="F24" s="29" t="s">
        <v>144</v>
      </c>
      <c r="G24" s="45"/>
      <c r="H24" s="14">
        <v>0</v>
      </c>
      <c r="I24" s="14">
        <v>0.30944313000000001</v>
      </c>
      <c r="J24" s="29">
        <v>-1</v>
      </c>
    </row>
    <row r="25" spans="1:10" x14ac:dyDescent="0.3">
      <c r="A25" s="60" t="s">
        <v>51</v>
      </c>
      <c r="B25" s="14">
        <v>-7.7650206400000005E-2</v>
      </c>
      <c r="C25" s="14">
        <v>-0.72926991340000002</v>
      </c>
      <c r="D25" s="29">
        <v>-0.89352336498021778</v>
      </c>
      <c r="E25" s="14">
        <v>-1.9698752176000003</v>
      </c>
      <c r="F25" s="29">
        <v>-0.96058115473191996</v>
      </c>
      <c r="G25" s="45"/>
      <c r="H25" s="14">
        <v>-2.195511368224059</v>
      </c>
      <c r="I25" s="14">
        <v>-3.9892861401999999</v>
      </c>
      <c r="J25" s="29">
        <v>-0.4496480595613559</v>
      </c>
    </row>
    <row r="26" spans="1:10" s="6" customFormat="1" x14ac:dyDescent="0.3">
      <c r="A26" s="59" t="s">
        <v>134</v>
      </c>
      <c r="B26" s="101">
        <v>0.15073275359999999</v>
      </c>
      <c r="C26" s="101">
        <v>1.4156415966</v>
      </c>
      <c r="D26" s="33">
        <v>-0.89352336498021778</v>
      </c>
      <c r="E26" s="101">
        <v>3.8238754224000004</v>
      </c>
      <c r="F26" s="33">
        <v>-0.96058115473191996</v>
      </c>
      <c r="G26" s="50"/>
      <c r="H26" s="108">
        <v>4.261875008905526</v>
      </c>
      <c r="I26" s="108">
        <v>7.7439083897999987</v>
      </c>
      <c r="J26" s="33">
        <v>-0.44964805956135578</v>
      </c>
    </row>
    <row r="27" spans="1:10" s="6" customFormat="1" x14ac:dyDescent="0.3">
      <c r="A27" s="32" t="s">
        <v>52</v>
      </c>
      <c r="B27" s="98">
        <v>24.33065423545963</v>
      </c>
      <c r="C27" s="98">
        <v>29.589681328421708</v>
      </c>
      <c r="D27" s="27">
        <v>-0.17773179219441737</v>
      </c>
      <c r="E27" s="98">
        <v>15.924198814571154</v>
      </c>
      <c r="F27" s="27">
        <v>0.5279044502506649</v>
      </c>
      <c r="G27" s="45"/>
      <c r="H27" s="98">
        <v>76.715407921839017</v>
      </c>
      <c r="I27" s="98">
        <v>78.330751659401898</v>
      </c>
      <c r="J27" s="27">
        <v>-2.0622089069012417E-2</v>
      </c>
    </row>
    <row r="28" spans="1:10" s="100" customFormat="1" x14ac:dyDescent="0.3">
      <c r="A28" s="56" t="s">
        <v>174</v>
      </c>
      <c r="B28" s="15">
        <v>8.8113649097625854E-2</v>
      </c>
      <c r="C28" s="15">
        <v>0.13985342718158347</v>
      </c>
      <c r="D28" s="105">
        <v>-5.2</v>
      </c>
      <c r="E28" s="15">
        <v>5.5256706949567691E-2</v>
      </c>
      <c r="F28" s="105">
        <v>3.3</v>
      </c>
      <c r="G28" s="30"/>
      <c r="H28" s="15">
        <v>7.1926394540232474E-2</v>
      </c>
      <c r="I28" s="15">
        <v>0.10908890171810946</v>
      </c>
      <c r="J28" s="105">
        <v>-3.7</v>
      </c>
    </row>
    <row r="29" spans="1:10" x14ac:dyDescent="0.3">
      <c r="G29" s="45"/>
      <c r="I29" s="34"/>
      <c r="J29" s="36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A6829-61FB-4623-9D6D-62D4C36A0C7B}">
  <sheetPr>
    <tabColor rgb="FF00B050"/>
  </sheetPr>
  <dimension ref="A1:O24"/>
  <sheetViews>
    <sheetView showGridLines="0" workbookViewId="0">
      <selection activeCell="A2" sqref="A2"/>
    </sheetView>
  </sheetViews>
  <sheetFormatPr defaultColWidth="9" defaultRowHeight="12" outlineLevelRow="1" outlineLevelCol="1" x14ac:dyDescent="0.3"/>
  <cols>
    <col min="1" max="1" width="36.33203125" style="3" bestFit="1" customWidth="1"/>
    <col min="2" max="2" width="7" style="137" customWidth="1"/>
    <col min="3" max="4" width="7.1640625" style="137" customWidth="1" outlineLevel="1"/>
    <col min="5" max="6" width="7" style="137" customWidth="1"/>
    <col min="7" max="7" width="1" style="34" customWidth="1"/>
    <col min="8" max="9" width="7" style="205" customWidth="1"/>
    <col min="10" max="10" width="1.4140625" style="3" customWidth="1"/>
    <col min="11" max="16384" width="9" style="3"/>
  </cols>
  <sheetData>
    <row r="1" spans="1:15" x14ac:dyDescent="0.3">
      <c r="B1" s="177"/>
    </row>
    <row r="2" spans="1:15" ht="33" customHeight="1" x14ac:dyDescent="0.4">
      <c r="A2" s="18" t="s">
        <v>240</v>
      </c>
      <c r="B2" s="19" t="s">
        <v>129</v>
      </c>
      <c r="C2" s="19" t="s">
        <v>0</v>
      </c>
      <c r="D2" s="19" t="s">
        <v>139</v>
      </c>
      <c r="E2" s="19" t="s">
        <v>128</v>
      </c>
      <c r="F2" s="19" t="s">
        <v>139</v>
      </c>
      <c r="G2" s="209"/>
      <c r="H2" s="21">
        <v>2020</v>
      </c>
      <c r="I2" s="21">
        <v>2019</v>
      </c>
      <c r="J2" s="217"/>
      <c r="K2" s="19" t="s">
        <v>0</v>
      </c>
      <c r="L2" s="19" t="s">
        <v>1</v>
      </c>
      <c r="M2" s="19" t="s">
        <v>125</v>
      </c>
      <c r="N2" s="19" t="s">
        <v>128</v>
      </c>
      <c r="O2" s="19" t="s">
        <v>129</v>
      </c>
    </row>
    <row r="3" spans="1:15" ht="3.75" customHeight="1" x14ac:dyDescent="0.3">
      <c r="A3" s="122"/>
      <c r="B3" s="117"/>
      <c r="C3" s="117"/>
      <c r="D3" s="123" t="s">
        <v>124</v>
      </c>
      <c r="E3" s="117"/>
      <c r="F3" s="123" t="s">
        <v>124</v>
      </c>
      <c r="G3" s="115"/>
      <c r="H3" s="114"/>
      <c r="I3" s="114"/>
      <c r="K3" s="117"/>
      <c r="L3" s="117"/>
      <c r="M3" s="117"/>
      <c r="N3" s="117"/>
      <c r="O3" s="117"/>
    </row>
    <row r="4" spans="1:15" s="6" customFormat="1" outlineLevel="1" x14ac:dyDescent="0.3">
      <c r="A4" s="124" t="s">
        <v>5</v>
      </c>
      <c r="B4" s="200">
        <v>276.12809689112288</v>
      </c>
      <c r="C4" s="200">
        <v>211.57637624427278</v>
      </c>
      <c r="D4" s="201">
        <v>0.30509890467318868</v>
      </c>
      <c r="E4" s="200">
        <v>288.18580935532458</v>
      </c>
      <c r="F4" s="126">
        <v>-4.1840063156388441E-2</v>
      </c>
      <c r="G4" s="168"/>
      <c r="H4" s="191">
        <v>0</v>
      </c>
      <c r="I4" s="191">
        <v>308.40608887597193</v>
      </c>
      <c r="K4" s="200">
        <v>211.57637624427278</v>
      </c>
      <c r="L4" s="200">
        <v>225.59071922581148</v>
      </c>
      <c r="M4" s="200">
        <v>276.67751606589047</v>
      </c>
      <c r="N4" s="200">
        <v>288.18580935532458</v>
      </c>
      <c r="O4" s="200">
        <v>276.12809689112288</v>
      </c>
    </row>
    <row r="5" spans="1:15" ht="3.75" customHeight="1" outlineLevel="1" x14ac:dyDescent="0.3">
      <c r="A5" s="122"/>
      <c r="B5" s="130"/>
      <c r="C5" s="130"/>
      <c r="D5" s="203"/>
      <c r="E5" s="130"/>
      <c r="F5" s="203"/>
      <c r="G5" s="168"/>
      <c r="H5" s="191"/>
      <c r="I5" s="191"/>
      <c r="K5" s="130"/>
      <c r="L5" s="130"/>
      <c r="M5" s="130"/>
      <c r="N5" s="130"/>
      <c r="O5" s="130"/>
    </row>
    <row r="6" spans="1:15" s="6" customFormat="1" x14ac:dyDescent="0.3">
      <c r="A6" s="124" t="s">
        <v>175</v>
      </c>
      <c r="B6" s="200">
        <v>134.49857287772357</v>
      </c>
      <c r="C6" s="200">
        <v>123.29404176508248</v>
      </c>
      <c r="D6" s="126">
        <v>9.0876501023379408E-2</v>
      </c>
      <c r="E6" s="200">
        <v>140.10111604605819</v>
      </c>
      <c r="F6" s="126">
        <v>-3.9989282929714709E-2</v>
      </c>
      <c r="G6" s="185"/>
      <c r="H6" s="200">
        <v>123.29404176508258</v>
      </c>
      <c r="I6" s="200">
        <v>52.996295067116975</v>
      </c>
      <c r="K6" s="200">
        <v>123.29404176508248</v>
      </c>
      <c r="L6" s="200">
        <v>122.48992662074659</v>
      </c>
      <c r="M6" s="200">
        <v>136.99540792479002</v>
      </c>
      <c r="N6" s="200">
        <v>140.10111604605819</v>
      </c>
      <c r="O6" s="200">
        <v>134.49857287772357</v>
      </c>
    </row>
    <row r="7" spans="1:15" ht="3.75" customHeight="1" x14ac:dyDescent="0.3">
      <c r="A7" s="122"/>
      <c r="B7" s="130"/>
      <c r="C7" s="130"/>
      <c r="D7" s="203"/>
      <c r="E7" s="130"/>
      <c r="F7" s="203"/>
      <c r="G7" s="168"/>
      <c r="H7" s="130"/>
      <c r="I7" s="130"/>
      <c r="K7" s="130"/>
      <c r="L7" s="130"/>
      <c r="M7" s="130"/>
      <c r="N7" s="130"/>
      <c r="O7" s="130"/>
    </row>
    <row r="8" spans="1:15" x14ac:dyDescent="0.3">
      <c r="A8" s="116" t="s">
        <v>176</v>
      </c>
      <c r="B8" s="130">
        <v>-21.852335599638689</v>
      </c>
      <c r="C8" s="130">
        <v>-20.693389377548339</v>
      </c>
      <c r="D8" s="118">
        <v>5.6005625803754011E-2</v>
      </c>
      <c r="E8" s="130">
        <v>-30.920330847548328</v>
      </c>
      <c r="F8" s="118">
        <v>-0.29326967077484034</v>
      </c>
      <c r="G8" s="168"/>
      <c r="H8" s="130">
        <v>-20.693389377548336</v>
      </c>
      <c r="I8" s="130">
        <v>-0.46988692409495503</v>
      </c>
      <c r="K8" s="130">
        <v>-20.693389377548339</v>
      </c>
      <c r="L8" s="130">
        <v>-21.626179497548335</v>
      </c>
      <c r="M8" s="130">
        <v>-29.508779967548328</v>
      </c>
      <c r="N8" s="130">
        <v>-30.920330847548328</v>
      </c>
      <c r="O8" s="130">
        <v>-21.852335599638689</v>
      </c>
    </row>
    <row r="9" spans="1:15" s="6" customFormat="1" x14ac:dyDescent="0.3">
      <c r="A9" s="124" t="s">
        <v>177</v>
      </c>
      <c r="B9" s="200">
        <v>112.64623727808488</v>
      </c>
      <c r="C9" s="200">
        <v>102.60065238753414</v>
      </c>
      <c r="D9" s="126">
        <v>9.7909561555295399E-2</v>
      </c>
      <c r="E9" s="200">
        <v>109.18078519850987</v>
      </c>
      <c r="F9" s="126">
        <v>3.1740494202109115E-2</v>
      </c>
      <c r="G9" s="168"/>
      <c r="H9" s="200">
        <v>102.60065238753424</v>
      </c>
      <c r="I9" s="200">
        <v>52.526408143022017</v>
      </c>
      <c r="K9" s="200">
        <v>102.60065238753414</v>
      </c>
      <c r="L9" s="200">
        <v>100.86374712319825</v>
      </c>
      <c r="M9" s="200">
        <v>107.48662795724169</v>
      </c>
      <c r="N9" s="200">
        <v>109.18078519850987</v>
      </c>
      <c r="O9" s="200">
        <v>112.64623727808488</v>
      </c>
    </row>
    <row r="10" spans="1:15" ht="3.75" customHeight="1" x14ac:dyDescent="0.3">
      <c r="A10" s="116"/>
      <c r="B10" s="130"/>
      <c r="C10" s="130"/>
      <c r="D10" s="118" t="s">
        <v>124</v>
      </c>
      <c r="E10" s="130"/>
      <c r="F10" s="118" t="s">
        <v>124</v>
      </c>
      <c r="G10" s="185"/>
      <c r="H10" s="130"/>
      <c r="I10" s="130"/>
      <c r="K10" s="130"/>
      <c r="L10" s="130"/>
      <c r="M10" s="130"/>
      <c r="N10" s="130"/>
      <c r="O10" s="130"/>
    </row>
    <row r="11" spans="1:15" ht="11.25" customHeight="1" outlineLevel="1" x14ac:dyDescent="0.3">
      <c r="A11" s="116" t="s">
        <v>228</v>
      </c>
      <c r="B11" s="130">
        <v>629.47019132999992</v>
      </c>
      <c r="C11" s="130">
        <v>129.95901038999989</v>
      </c>
      <c r="D11" s="118">
        <v>3.8436056064215496</v>
      </c>
      <c r="E11" s="130">
        <v>616.1600680575973</v>
      </c>
      <c r="F11" s="118">
        <v>2.1601729749157306E-2</v>
      </c>
      <c r="G11" s="168"/>
      <c r="H11" s="130">
        <v>129.95901038999989</v>
      </c>
      <c r="I11" s="130">
        <v>74.210819619999995</v>
      </c>
      <c r="K11" s="130">
        <v>129.95901038999989</v>
      </c>
      <c r="L11" s="130">
        <v>139.49799999999999</v>
      </c>
      <c r="M11" s="130">
        <v>165.905</v>
      </c>
      <c r="N11" s="130">
        <v>616.1600680575973</v>
      </c>
      <c r="O11" s="130">
        <v>629.47019132999992</v>
      </c>
    </row>
    <row r="12" spans="1:15" ht="11.25" customHeight="1" outlineLevel="1" x14ac:dyDescent="0.3">
      <c r="A12" s="116" t="s">
        <v>178</v>
      </c>
      <c r="B12" s="130">
        <v>589.63800000000003</v>
      </c>
      <c r="C12" s="130">
        <v>510.45879924000002</v>
      </c>
      <c r="D12" s="118">
        <v>0.1551137934694955</v>
      </c>
      <c r="E12" s="130">
        <v>660.64336047999984</v>
      </c>
      <c r="F12" s="118">
        <v>-0.10747911010323308</v>
      </c>
      <c r="G12" s="168"/>
      <c r="H12" s="130">
        <v>510.45879924000002</v>
      </c>
      <c r="I12" s="130">
        <v>360.05240597</v>
      </c>
      <c r="K12" s="130">
        <v>510.45879924000002</v>
      </c>
      <c r="L12" s="130">
        <v>565.03</v>
      </c>
      <c r="M12" s="130">
        <v>666.91099999999994</v>
      </c>
      <c r="N12" s="130">
        <v>660.64336047999984</v>
      </c>
      <c r="O12" s="130">
        <v>589.63800000000003</v>
      </c>
    </row>
    <row r="13" spans="1:15" ht="11.25" customHeight="1" outlineLevel="1" x14ac:dyDescent="0.3">
      <c r="A13" s="116" t="s">
        <v>179</v>
      </c>
      <c r="B13" s="130">
        <v>-336.98700000000002</v>
      </c>
      <c r="C13" s="130">
        <v>-89.831425489658756</v>
      </c>
      <c r="D13" s="118">
        <v>2.7513264223864891</v>
      </c>
      <c r="E13" s="130">
        <v>-436.86719843428472</v>
      </c>
      <c r="F13" s="118">
        <v>-0.22862828519113243</v>
      </c>
      <c r="G13" s="168"/>
      <c r="H13" s="130">
        <v>-89.831425489658756</v>
      </c>
      <c r="I13" s="130">
        <v>-32.358410213006628</v>
      </c>
      <c r="K13" s="130">
        <v>-89.831425489658756</v>
      </c>
      <c r="L13" s="130">
        <v>-45.35</v>
      </c>
      <c r="M13" s="130">
        <v>-36.649000000000001</v>
      </c>
      <c r="N13" s="130">
        <v>-436.86719843428472</v>
      </c>
      <c r="O13" s="130">
        <v>-336.98700000000002</v>
      </c>
    </row>
    <row r="14" spans="1:15" s="6" customFormat="1" x14ac:dyDescent="0.3">
      <c r="A14" s="124" t="s">
        <v>180</v>
      </c>
      <c r="B14" s="200">
        <v>882.12119132999987</v>
      </c>
      <c r="C14" s="200">
        <v>550.58638414034124</v>
      </c>
      <c r="D14" s="126">
        <v>0.60214857602645022</v>
      </c>
      <c r="E14" s="200">
        <v>839.93623010331225</v>
      </c>
      <c r="F14" s="126">
        <v>5.0224004769384489E-2</v>
      </c>
      <c r="G14" s="185"/>
      <c r="H14" s="200">
        <v>550.58638414034124</v>
      </c>
      <c r="I14" s="200">
        <v>401.90481537699338</v>
      </c>
      <c r="K14" s="200">
        <v>550.58638414034124</v>
      </c>
      <c r="L14" s="200">
        <v>659.178</v>
      </c>
      <c r="M14" s="200">
        <v>796.16699999999992</v>
      </c>
      <c r="N14" s="200">
        <v>839.93623010331225</v>
      </c>
      <c r="O14" s="200">
        <v>882.12119132999987</v>
      </c>
    </row>
    <row r="15" spans="1:15" ht="3.75" customHeight="1" x14ac:dyDescent="0.3">
      <c r="A15" s="122"/>
      <c r="B15" s="130"/>
      <c r="C15" s="130"/>
      <c r="D15" s="118" t="s">
        <v>124</v>
      </c>
      <c r="E15" s="130"/>
      <c r="F15" s="118" t="s">
        <v>124</v>
      </c>
      <c r="G15" s="168"/>
      <c r="H15" s="130"/>
      <c r="I15" s="130"/>
      <c r="K15" s="130"/>
      <c r="L15" s="130"/>
      <c r="M15" s="130"/>
      <c r="N15" s="130"/>
      <c r="O15" s="130"/>
    </row>
    <row r="16" spans="1:15" s="6" customFormat="1" x14ac:dyDescent="0.3">
      <c r="A16" s="124" t="s">
        <v>229</v>
      </c>
      <c r="B16" s="200">
        <v>716.3537877351705</v>
      </c>
      <c r="C16" s="200">
        <v>0</v>
      </c>
      <c r="D16" s="126" t="s">
        <v>124</v>
      </c>
      <c r="E16" s="200">
        <v>697.50511505165616</v>
      </c>
      <c r="F16" s="126">
        <v>2.7022988472447773E-2</v>
      </c>
      <c r="G16" s="168"/>
      <c r="H16" s="200">
        <v>476.24559975866731</v>
      </c>
      <c r="I16" s="200">
        <v>292.89940768849669</v>
      </c>
      <c r="K16" s="200">
        <v>281.79319207017062</v>
      </c>
      <c r="L16" s="200">
        <v>394.56849999999997</v>
      </c>
      <c r="M16" s="200">
        <v>656.24649999999997</v>
      </c>
      <c r="N16" s="200">
        <v>697.50511505165616</v>
      </c>
      <c r="O16" s="200">
        <v>716.3537877351705</v>
      </c>
    </row>
    <row r="17" spans="1:15" ht="3.75" customHeight="1" x14ac:dyDescent="0.3">
      <c r="A17" s="122"/>
      <c r="B17" s="130"/>
      <c r="C17" s="130"/>
      <c r="D17" s="118" t="s">
        <v>124</v>
      </c>
      <c r="E17" s="130"/>
      <c r="F17" s="118"/>
      <c r="G17" s="168"/>
      <c r="H17" s="130"/>
      <c r="I17" s="130"/>
      <c r="K17" s="130"/>
      <c r="L17" s="130"/>
      <c r="M17" s="130"/>
      <c r="N17" s="130"/>
      <c r="O17" s="130"/>
    </row>
    <row r="18" spans="1:15" s="6" customFormat="1" x14ac:dyDescent="0.3">
      <c r="A18" s="124" t="s">
        <v>181</v>
      </c>
      <c r="B18" s="202">
        <v>0.15724944741930949</v>
      </c>
      <c r="C18" s="202">
        <v>0</v>
      </c>
      <c r="D18" s="126" t="s">
        <v>124</v>
      </c>
      <c r="E18" s="202">
        <v>0.15653044378093786</v>
      </c>
      <c r="F18" s="126">
        <v>4.5933789044760864E-3</v>
      </c>
      <c r="G18" s="168"/>
      <c r="H18" s="202">
        <v>0.2154364312017289</v>
      </c>
      <c r="I18" s="202">
        <v>0.17933258574180769</v>
      </c>
      <c r="K18" s="202">
        <v>0.36409911692254465</v>
      </c>
      <c r="L18" s="202">
        <v>0.25563051060385777</v>
      </c>
      <c r="M18" s="202">
        <v>0.16379002091019412</v>
      </c>
      <c r="N18" s="202">
        <v>0.15653044378093786</v>
      </c>
      <c r="O18" s="202">
        <v>0.15724944741930949</v>
      </c>
    </row>
    <row r="19" spans="1:15" x14ac:dyDescent="0.3">
      <c r="A19" s="31"/>
      <c r="B19" s="184"/>
      <c r="C19" s="184"/>
      <c r="D19" s="184"/>
      <c r="E19" s="184"/>
      <c r="F19" s="184"/>
    </row>
    <row r="20" spans="1:15" x14ac:dyDescent="0.3">
      <c r="B20" s="184"/>
      <c r="C20" s="204"/>
      <c r="D20" s="184"/>
      <c r="E20" s="184"/>
      <c r="F20" s="184"/>
    </row>
    <row r="21" spans="1:15" x14ac:dyDescent="0.3">
      <c r="B21" s="184"/>
      <c r="C21" s="184"/>
      <c r="D21" s="184"/>
      <c r="E21" s="184"/>
      <c r="F21" s="184"/>
    </row>
    <row r="22" spans="1:15" x14ac:dyDescent="0.3">
      <c r="B22" s="184"/>
      <c r="C22" s="184"/>
    </row>
    <row r="23" spans="1:15" x14ac:dyDescent="0.3">
      <c r="B23" s="184"/>
      <c r="C23" s="184"/>
    </row>
    <row r="24" spans="1:15" x14ac:dyDescent="0.3">
      <c r="B24" s="184"/>
      <c r="C24" s="18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Capa</vt:lpstr>
      <vt:lpstr>DRE Consolidado</vt:lpstr>
      <vt:lpstr>DRE Telecom</vt:lpstr>
      <vt:lpstr>DRE Corporativo</vt:lpstr>
      <vt:lpstr>BP</vt:lpstr>
      <vt:lpstr>DFC</vt:lpstr>
      <vt:lpstr>Tabelas Release&gt;&gt;</vt:lpstr>
      <vt:lpstr>Destaques</vt:lpstr>
      <vt:lpstr>Lucro Bruto</vt:lpstr>
      <vt:lpstr>EBITDA</vt:lpstr>
      <vt:lpstr>Lucro Líquido</vt:lpstr>
      <vt:lpstr>ROIC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Mendes</dc:creator>
  <cp:lastModifiedBy>Fanny da Silva Amorim</cp:lastModifiedBy>
  <cp:lastPrinted>2021-05-14T15:02:30Z</cp:lastPrinted>
  <dcterms:created xsi:type="dcterms:W3CDTF">2021-04-12T17:41:18Z</dcterms:created>
  <dcterms:modified xsi:type="dcterms:W3CDTF">2022-06-03T21:58:51Z</dcterms:modified>
</cp:coreProperties>
</file>