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wdcnet-my.sharepoint.com/personal/rafael_mastrocola_wdcnet_com_br/Documents/Relações com Investidores/05. Resultados/2024/1T24/Planilha site/"/>
    </mc:Choice>
  </mc:AlternateContent>
  <xr:revisionPtr revIDLastSave="665" documentId="8_{C00E1876-A89D-46EC-8608-66131900663E}" xr6:coauthVersionLast="47" xr6:coauthVersionMax="47" xr10:uidLastSave="{5CBC3380-8E03-40C0-BF41-203BD3EDD0C5}"/>
  <bookViews>
    <workbookView xWindow="20370" yWindow="-120" windowWidth="29040" windowHeight="15840" xr2:uid="{1AC34ADA-279B-48D2-A0B3-E01ADF091EEE}"/>
  </bookViews>
  <sheets>
    <sheet name="Capa" sheetId="134" r:id="rId1"/>
    <sheet name="DRE" sheetId="10" r:id="rId2"/>
    <sheet name="Telecom" sheetId="17" r:id="rId3"/>
    <sheet name="Solar" sheetId="68" r:id="rId4"/>
    <sheet name="Enterprise" sheetId="67" r:id="rId5"/>
    <sheet name="BP" sheetId="8" r:id="rId6"/>
    <sheet name="DFC" sheetId="75" r:id="rId7"/>
    <sheet name="Destaques" sheetId="2" r:id="rId8"/>
    <sheet name="LB" sheetId="29" r:id="rId9"/>
    <sheet name="ROIC" sheetId="95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</externalReferences>
  <definedNames>
    <definedName name="\0" localSheetId="8">#REF!</definedName>
    <definedName name="\0">#REF!</definedName>
    <definedName name="\a">#REF!</definedName>
    <definedName name="\b">#N/A</definedName>
    <definedName name="\m" localSheetId="8">#REF!</definedName>
    <definedName name="\m">#REF!</definedName>
    <definedName name="\N" localSheetId="8">#REF!</definedName>
    <definedName name="\N">#REF!</definedName>
    <definedName name="\v\xvx\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 localSheetId="8">#REF!</definedName>
    <definedName name="\z">#REF!</definedName>
    <definedName name="_____________CAP02" localSheetId="8">#REF!</definedName>
    <definedName name="_____________CAP02">#REF!</definedName>
    <definedName name="____________CAP02" localSheetId="8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 localSheetId="8">#REF!</definedName>
    <definedName name="_________DAT10">#REF!</definedName>
    <definedName name="_________DAT8" localSheetId="8">#REF!</definedName>
    <definedName name="_________DAT8">#REF!</definedName>
    <definedName name="________CAP02" localSheetId="8">#REF!</definedName>
    <definedName name="________CAP02">#REF!</definedName>
    <definedName name="________DAT1" localSheetId="8">[2]Sheet1!#REF!</definedName>
    <definedName name="________DAT1">[2]Sheet1!#REF!</definedName>
    <definedName name="________DAT10" localSheetId="8">#REF!</definedName>
    <definedName name="________DAT10">#REF!</definedName>
    <definedName name="________DAT8" localSheetId="8">#REF!</definedName>
    <definedName name="________DAT8">#REF!</definedName>
    <definedName name="_______CAP02" localSheetId="8">#REF!</definedName>
    <definedName name="_______CAP02">#REF!</definedName>
    <definedName name="_______DAT1" localSheetId="8">[1]Sheet1!#REF!</definedName>
    <definedName name="_______DAT1">[1]Sheet1!#REF!</definedName>
    <definedName name="_______DAT10" localSheetId="8">#REF!</definedName>
    <definedName name="_______DAT10">#REF!</definedName>
    <definedName name="_______DAT8" localSheetId="8">#REF!</definedName>
    <definedName name="_______DAT8">#REF!</definedName>
    <definedName name="______CAP02" localSheetId="8">#REF!</definedName>
    <definedName name="______CAP02">#REF!</definedName>
    <definedName name="______DAT1" localSheetId="8">[1]Sheet1!#REF!</definedName>
    <definedName name="______DAT1">[1]Sheet1!#REF!</definedName>
    <definedName name="______DAT10" localSheetId="8">#REF!</definedName>
    <definedName name="______DAT10">#REF!</definedName>
    <definedName name="______DAT8" localSheetId="8">#REF!</definedName>
    <definedName name="______DAT8">#REF!</definedName>
    <definedName name="_____AA1" localSheetId="8">[3]A0021!#REF!</definedName>
    <definedName name="_____AA1">[3]A0021!#REF!</definedName>
    <definedName name="_____CAP02" localSheetId="8">#REF!</definedName>
    <definedName name="_____CAP02">#REF!</definedName>
    <definedName name="_____DAT1" localSheetId="8">[2]Sheet1!#REF!</definedName>
    <definedName name="_____DAT1">[2]Sheet1!#REF!</definedName>
    <definedName name="_____DAT10" localSheetId="8">#REF!</definedName>
    <definedName name="_____DAT10">#REF!</definedName>
    <definedName name="_____DAT8" localSheetId="8">#REF!</definedName>
    <definedName name="_____DAT8">#REF!</definedName>
    <definedName name="_____LI8200" localSheetId="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 localSheetId="8">#REF!</definedName>
    <definedName name="____CAP02">#REF!</definedName>
    <definedName name="____DAT1" localSheetId="8">[2]Sheet1!#REF!</definedName>
    <definedName name="____DAT1">[2]Sheet1!#REF!</definedName>
    <definedName name="____DAT10" localSheetId="8">#REF!</definedName>
    <definedName name="____DAT10">#REF!</definedName>
    <definedName name="____DAT8" localSheetId="8">#REF!</definedName>
    <definedName name="____DAT8">#REF!</definedName>
    <definedName name="____h1" localSheetId="8" hidden="1">{#N/A,#N/A,TRUE,"GRAND TOTAL";#N/A,#N/A,TRUE,"SAM'S";#N/A,#N/A,TRUE,"SUPERCENTER";#N/A,#N/A,TRUE,"MEXICO";#N/A,#N/A,TRUE,"FOOD";#N/A,#N/A,TRUE,"TOTAL WITHOUT CIFRA TAB"}</definedName>
    <definedName name="____h1" hidden="1">{#N/A,#N/A,TRUE,"GRAND TOTAL";#N/A,#N/A,TRUE,"SAM'S";#N/A,#N/A,TRUE,"SUPERCENTER";#N/A,#N/A,TRUE,"MEXICO";#N/A,#N/A,TRUE,"FOOD";#N/A,#N/A,TRUE,"TOTAL WITHOUT CIFRA TAB"}</definedName>
    <definedName name="____h2" localSheetId="8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 localSheetId="8">#REF!</definedName>
    <definedName name="____LI8200">#REF!</definedName>
    <definedName name="____MEN1" localSheetId="8">#REF!</definedName>
    <definedName name="____MEN1">#REF!</definedName>
    <definedName name="____MEN2" localSheetId="8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 localSheetId="8">#REF!</definedName>
    <definedName name="___CAP02">#REF!</definedName>
    <definedName name="___DAT1" localSheetId="8">[1]Sheet1!#REF!</definedName>
    <definedName name="___DAT1">[1]Sheet1!#REF!</definedName>
    <definedName name="___DAT10" localSheetId="8">#REF!</definedName>
    <definedName name="___DAT10">#REF!</definedName>
    <definedName name="___DAT8" localSheetId="8">#REF!</definedName>
    <definedName name="___DAT8">#REF!</definedName>
    <definedName name="___h1" localSheetId="8" hidden="1">{#N/A,#N/A,TRUE,"GRAND TOTAL";#N/A,#N/A,TRUE,"SAM'S";#N/A,#N/A,TRUE,"SUPERCENTER";#N/A,#N/A,TRUE,"MEXICO";#N/A,#N/A,TRUE,"FOOD";#N/A,#N/A,TRUE,"TOTAL WITHOUT CIFRA TAB"}</definedName>
    <definedName name="___h1" hidden="1">{#N/A,#N/A,TRUE,"GRAND TOTAL";#N/A,#N/A,TRUE,"SAM'S";#N/A,#N/A,TRUE,"SUPERCENTER";#N/A,#N/A,TRUE,"MEXICO";#N/A,#N/A,TRUE,"FOOD";#N/A,#N/A,TRUE,"TOTAL WITHOUT CIFRA TAB"}</definedName>
    <definedName name="___h2" localSheetId="8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 localSheetId="8">#REF!</definedName>
    <definedName name="___LI8200">#REF!</definedName>
    <definedName name="___MEN1" localSheetId="8">#REF!</definedName>
    <definedName name="___MEN1">#REF!</definedName>
    <definedName name="___MEN2" localSheetId="8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 localSheetId="8">[3]A0021!#REF!</definedName>
    <definedName name="__AA1">[3]A0021!#REF!</definedName>
    <definedName name="__CAP02" localSheetId="8">#REF!</definedName>
    <definedName name="__CAP02">#REF!</definedName>
    <definedName name="__DAT1" localSheetId="8">[1]Sheet1!#REF!</definedName>
    <definedName name="__DAT1">[1]Sheet1!#REF!</definedName>
    <definedName name="__DAT10" localSheetId="8">#REF!</definedName>
    <definedName name="__DAT10">#REF!</definedName>
    <definedName name="__DAT8" localSheetId="8">#REF!</definedName>
    <definedName name="__DAT8">#REF!</definedName>
    <definedName name="__h1" localSheetId="8" hidden="1">{#N/A,#N/A,TRUE,"GRAND TOTAL";#N/A,#N/A,TRUE,"SAM'S";#N/A,#N/A,TRUE,"SUPERCENTER";#N/A,#N/A,TRUE,"MEXICO";#N/A,#N/A,TRUE,"FOOD";#N/A,#N/A,TRUE,"TOTAL WITHOUT CIFRA TAB"}</definedName>
    <definedName name="__h1" hidden="1">{#N/A,#N/A,TRUE,"GRAND TOTAL";#N/A,#N/A,TRUE,"SAM'S";#N/A,#N/A,TRUE,"SUPERCENTER";#N/A,#N/A,TRUE,"MEXICO";#N/A,#N/A,TRUE,"FOOD";#N/A,#N/A,TRUE,"TOTAL WITHOUT CIFRA TAB"}</definedName>
    <definedName name="__h2" localSheetId="8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 localSheetId="8">#REF!</definedName>
    <definedName name="__LI8200">#REF!</definedName>
    <definedName name="__MEN1" localSheetId="8">#REF!</definedName>
    <definedName name="__MEN1">#REF!</definedName>
    <definedName name="__MEN2" localSheetId="8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 localSheetId="8">#REF!</definedName>
    <definedName name="_001___83">#REF!</definedName>
    <definedName name="_01_10_1997" localSheetId="8">[7]A0021!#REF!</definedName>
    <definedName name="_01_10_1997">[7]A0021!#REF!</definedName>
    <definedName name="_02_07_2000" localSheetId="8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 localSheetId="8">#REF!</definedName>
    <definedName name="_054__90">#REF!</definedName>
    <definedName name="_06_02_1998" localSheetId="8">[7]A0021!#REF!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 localSheetId="8">#REF!</definedName>
    <definedName name="_1">#REF!</definedName>
    <definedName name="_10" localSheetId="8">#REF!</definedName>
    <definedName name="_10">#REF!</definedName>
    <definedName name="_10_09_1999" localSheetId="8">[7]A0021!#REF!</definedName>
    <definedName name="_10_09_1999">[7]A0021!#REF!</definedName>
    <definedName name="_10_12_1999" localSheetId="8">[7]A0021!#REF!</definedName>
    <definedName name="_10_12_1999">[7]A0021!#REF!</definedName>
    <definedName name="_10A" localSheetId="8">#REF!</definedName>
    <definedName name="_10A">#REF!</definedName>
    <definedName name="_11" localSheetId="8">#REF!</definedName>
    <definedName name="_11">#REF!</definedName>
    <definedName name="_11_03_1999" localSheetId="8">[7]A0021!#REF!</definedName>
    <definedName name="_11_03_1999">[7]A0021!#REF!</definedName>
    <definedName name="_11_09_1999" localSheetId="8">[7]A0021!#REF!</definedName>
    <definedName name="_11_09_1999">[7]A0021!#REF!</definedName>
    <definedName name="_11A" localSheetId="8">#REF!</definedName>
    <definedName name="_11A">#REF!</definedName>
    <definedName name="_12" localSheetId="8">#REF!</definedName>
    <definedName name="_12">#REF!</definedName>
    <definedName name="_12_06_1999" localSheetId="8">[7]A0021!#REF!</definedName>
    <definedName name="_12_06_1999">[7]A0021!#REF!</definedName>
    <definedName name="_12A" localSheetId="8">#REF!</definedName>
    <definedName name="_12A">#REF!</definedName>
    <definedName name="_13_02_1998" localSheetId="8">[7]A0021!#REF!</definedName>
    <definedName name="_13_02_1998">[7]A0021!#REF!</definedName>
    <definedName name="_13_12_2000" localSheetId="8">[7]A0021!#REF!</definedName>
    <definedName name="_13_12_2000">[7]A0021!#REF!</definedName>
    <definedName name="_16_08_2000" localSheetId="8">[7]A0021!#REF!</definedName>
    <definedName name="_16_08_2000">[7]A0021!#REF!</definedName>
    <definedName name="_17_01_1999" localSheetId="8">[7]A0021!#REF!</definedName>
    <definedName name="_17_01_1999">[7]A0021!#REF!</definedName>
    <definedName name="_17_04_1998" localSheetId="8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 localSheetId="8">#REF!</definedName>
    <definedName name="_1A">#REF!</definedName>
    <definedName name="_2" localSheetId="8">#REF!</definedName>
    <definedName name="_2">#REF!</definedName>
    <definedName name="_20_04_2000" localSheetId="8">[7]A0021!#REF!</definedName>
    <definedName name="_20_04_2000">[7]A0021!#REF!</definedName>
    <definedName name="_21_02_1999" localSheetId="8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 localSheetId="8">#REF!</definedName>
    <definedName name="_2A">#REF!</definedName>
    <definedName name="_3" localSheetId="8">#REF!</definedName>
    <definedName name="_3">#REF!</definedName>
    <definedName name="_30_10_2000" localSheetId="8">[7]A0021!#REF!</definedName>
    <definedName name="_30_10_2000">[7]A0021!#REF!</definedName>
    <definedName name="_31_01_2000" localSheetId="8">[7]A0021!#REF!</definedName>
    <definedName name="_31_01_2000">[7]A0021!#REF!</definedName>
    <definedName name="_3A" localSheetId="8">#REF!</definedName>
    <definedName name="_3A">#REF!</definedName>
    <definedName name="_4" localSheetId="8">#REF!</definedName>
    <definedName name="_4">#REF!</definedName>
    <definedName name="_4A" localSheetId="8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 localSheetId="8">#REF!</definedName>
    <definedName name="_CAP02">#REF!</definedName>
    <definedName name="_DAT1" localSheetId="8">[2]Sheet1!#REF!</definedName>
    <definedName name="_DAT1">[2]Sheet1!#REF!</definedName>
    <definedName name="_DAT10" localSheetId="8">#REF!</definedName>
    <definedName name="_DAT10">#REF!</definedName>
    <definedName name="_DAT8" localSheetId="8">#REF!</definedName>
    <definedName name="_DAT8">#REF!</definedName>
    <definedName name="_Fill" localSheetId="8" hidden="1">#REF!</definedName>
    <definedName name="_Fill" hidden="1">#REF!</definedName>
    <definedName name="_xlnm._FilterDatabase" localSheetId="5" hidden="1">BP!$A$2:$Q$58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localSheetId="8" hidden="1">{#N/A,#N/A,TRUE,"GRAND TOTAL";#N/A,#N/A,TRUE,"SAM'S";#N/A,#N/A,TRUE,"SUPERCENTER";#N/A,#N/A,TRUE,"MEXICO";#N/A,#N/A,TRUE,"FOOD";#N/A,#N/A,TRUE,"TOTAL WITHOUT CIFRA TAB"}</definedName>
    <definedName name="_h1" hidden="1">{#N/A,#N/A,TRUE,"GRAND TOTAL";#N/A,#N/A,TRUE,"SAM'S";#N/A,#N/A,TRUE,"SUPERCENTER";#N/A,#N/A,TRUE,"MEXICO";#N/A,#N/A,TRUE,"FOOD";#N/A,#N/A,TRUE,"TOTAL WITHOUT CIFRA TAB"}</definedName>
    <definedName name="_h2" localSheetId="8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localSheetId="8" hidden="1">#REF!</definedName>
    <definedName name="_Key1" hidden="1">#REF!</definedName>
    <definedName name="_LI8200" localSheetId="8">#REF!</definedName>
    <definedName name="_LI8200">#REF!</definedName>
    <definedName name="_MEN1" localSheetId="8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localSheetId="8" hidden="1">#REF!</definedName>
    <definedName name="_Sort" hidden="1">#REF!</definedName>
    <definedName name="a" localSheetId="8">#REF!</definedName>
    <definedName name="a">#REF!</definedName>
    <definedName name="A_" localSheetId="8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 localSheetId="8">#REF!</definedName>
    <definedName name="AAAA">#REF!</definedName>
    <definedName name="AAAAAAAAAA" localSheetId="8">#REF!</definedName>
    <definedName name="AAAAAAAAAA">#REF!</definedName>
    <definedName name="aaaaaaaaaaaaaa" localSheetId="8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 localSheetId="8">#REF!</definedName>
    <definedName name="ab">#REF!</definedName>
    <definedName name="abbbbde" localSheetId="8">#REF!</definedName>
    <definedName name="abbbbde">#REF!</definedName>
    <definedName name="a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 localSheetId="8">#REF!</definedName>
    <definedName name="AC_FAT_COM">#REF!</definedName>
    <definedName name="AC_FLUXO" localSheetId="8">'[10]F-3'!#REF!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 localSheetId="8">#REF!</definedName>
    <definedName name="ACUMULADO">#REF!</definedName>
    <definedName name="adfgadfgdggg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 localSheetId="8">#REF!</definedName>
    <definedName name="adm">#REF!</definedName>
    <definedName name="afrdvasa" localSheetId="8">#REF!</definedName>
    <definedName name="afrdvasa">#REF!</definedName>
    <definedName name="AJUSTE" localSheetId="8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 localSheetId="8">#REF!</definedName>
    <definedName name="_xlnm.Extract">#REF!</definedName>
    <definedName name="_xlnm.Print_Area" localSheetId="8">LB!#REF!</definedName>
    <definedName name="_xlnm.Print_Area">#REF!</definedName>
    <definedName name="Area_Price" localSheetId="8">#REF!</definedName>
    <definedName name="Area_Price">#REF!</definedName>
    <definedName name="Area_t_desigais">'[9]T Desiguais'!$B$10:$C$89</definedName>
    <definedName name="As_notas_explicativas_anexas_são_parte_integrante_destes_balanços." localSheetId="8">#REF!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localSheetId="8" hidden="1">#REF!</definedName>
    <definedName name="AS2StaticLS" hidden="1">#REF!</definedName>
    <definedName name="AS2SyncStepLS" hidden="1">0</definedName>
    <definedName name="AS2TickmarkLS" localSheetId="8" hidden="1">#REF!</definedName>
    <definedName name="AS2TickmarkLS" hidden="1">#REF!</definedName>
    <definedName name="AS2VersionLS" hidden="1">300</definedName>
    <definedName name="asdfadadgadf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 localSheetId="8">#REF!</definedName>
    <definedName name="asdfsaf">#REF!</definedName>
    <definedName name="ate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 localSheetId="8">#REF!</definedName>
    <definedName name="ATIVO">#REF!</definedName>
    <definedName name="atual" localSheetId="8">#REF!</definedName>
    <definedName name="atual">#REF!</definedName>
    <definedName name="Autor">[9]Autor!$B$1</definedName>
    <definedName name="b" localSheetId="8">#REF!</definedName>
    <definedName name="b">#REF!</definedName>
    <definedName name="babac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 localSheetId="8">#REF!</definedName>
    <definedName name="BALANCO">#REF!</definedName>
    <definedName name="BALCMI" localSheetId="8">#REF!</definedName>
    <definedName name="BALCMI">#REF!</definedName>
    <definedName name="BALPUBL" localSheetId="8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 localSheetId="8">#REF!</definedName>
    <definedName name="BOTH">#REF!</definedName>
    <definedName name="BTBR" localSheetId="8">#REF!</definedName>
    <definedName name="BTBR">#REF!</definedName>
    <definedName name="Budget_Cumulé" localSheetId="8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 localSheetId="8">#REF!</definedName>
    <definedName name="C.">#REF!</definedName>
    <definedName name="C.M." localSheetId="8">#REF!</definedName>
    <definedName name="C.M.">#REF!</definedName>
    <definedName name="calcfin">[9]Geral!$B$5</definedName>
    <definedName name="CalFinBas">[9]Geral!$C$7:$H$7</definedName>
    <definedName name="CARACAS_VILELA" localSheetId="8">[11]RATEIOS!#REF!</definedName>
    <definedName name="CARACAS_VILELA">[11]RATEIOS!#REF!</definedName>
    <definedName name="CC" localSheetId="8">#REF!</definedName>
    <definedName name="CC">#REF!</definedName>
    <definedName name="CC2." localSheetId="8">#REF!</definedName>
    <definedName name="CC2.">#REF!</definedName>
    <definedName name="ccc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 localSheetId="8">#REF!</definedName>
    <definedName name="cht">#REF!</definedName>
    <definedName name="CLS" localSheetId="8">[15]PRINCIPAL!#REF!</definedName>
    <definedName name="CLS">[15]PRINCIPAL!#REF!</definedName>
    <definedName name="Codigos" localSheetId="8">#REF!</definedName>
    <definedName name="Codigos">#REF!</definedName>
    <definedName name="COFINS" localSheetId="8">'[16]Parc. de ICMS'!#REF!</definedName>
    <definedName name="COFINS">'[16]Parc. de ICMS'!#REF!</definedName>
    <definedName name="COMPOSICAO" localSheetId="8">'[17]Parc. de ICMS'!#REF!</definedName>
    <definedName name="COMPOSICAO">'[17]Parc. de ICMS'!#REF!</definedName>
    <definedName name="conta01" localSheetId="8">#REF!</definedName>
    <definedName name="conta01">#REF!</definedName>
    <definedName name="Contábil">[14]Matriz!$H$6:$H$14</definedName>
    <definedName name="CONTADEPR" localSheetId="8">#REF!</definedName>
    <definedName name="CONTADEPR">#REF!</definedName>
    <definedName name="CONTAS" localSheetId="8">#REF!</definedName>
    <definedName name="CONTAS">#REF!</definedName>
    <definedName name="contdias">[9]Geral!$B$19:$E$19</definedName>
    <definedName name="cr" localSheetId="8">#REF!</definedName>
    <definedName name="cr">#REF!</definedName>
    <definedName name="CR_" localSheetId="8">#REF!</definedName>
    <definedName name="CR_">#REF!</definedName>
    <definedName name="CRED_FISC" localSheetId="8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 localSheetId="8">#REF!</definedName>
    <definedName name="currentmonthpull">#REF!</definedName>
    <definedName name="CurrFY">[19]Variables!$B$99</definedName>
    <definedName name="cvbbb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 localSheetId="8">#REF!</definedName>
    <definedName name="cx">#REF!</definedName>
    <definedName name="d" localSheetId="8">#REF!</definedName>
    <definedName name="d">#REF!</definedName>
    <definedName name="D.R.E." localSheetId="8">#REF!</definedName>
    <definedName name="D.R.E.">#REF!</definedName>
    <definedName name="D_BALANÇO" localSheetId="8">'[10]F-3'!#REF!</definedName>
    <definedName name="D_BALANÇO">'[10]F-3'!#REF!</definedName>
    <definedName name="D_FAT" localSheetId="8">'[10]F-3'!#REF!</definedName>
    <definedName name="D_FAT">'[10]F-3'!#REF!</definedName>
    <definedName name="D_FLUXO" localSheetId="8">'[10]F-3'!#REF!</definedName>
    <definedName name="D_FLUXO">'[10]F-3'!#REF!</definedName>
    <definedName name="D_GASTOS" localSheetId="8">'[10]F-3'!#REF!</definedName>
    <definedName name="D_GASTOS">'[10]F-3'!#REF!</definedName>
    <definedName name="DADOS" localSheetId="8">#REF!</definedName>
    <definedName name="DADOS">#REF!</definedName>
    <definedName name="DADOS1" localSheetId="8">#REF!</definedName>
    <definedName name="DADOS1">#REF!</definedName>
    <definedName name="DADOS2" localSheetId="8">#REF!</definedName>
    <definedName name="DADOS2">#REF!</definedName>
    <definedName name="DADOS3">#REF!</definedName>
    <definedName name="dadsadasdas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 localSheetId="8">#REF!</definedName>
    <definedName name="dasf">#REF!</definedName>
    <definedName name="Database" localSheetId="8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 localSheetId="8">#REF!</definedName>
    <definedName name="DCTF">#REF!</definedName>
    <definedName name="dd" localSheetId="8">#REF!</definedName>
    <definedName name="dd">#REF!</definedName>
    <definedName name="ddd" localSheetId="8">#REF!</definedName>
    <definedName name="ddd">#REF!</definedName>
    <definedName name="deasd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 localSheetId="8">#REF!</definedName>
    <definedName name="DEPR8200">#REF!</definedName>
    <definedName name="DEPT" localSheetId="8">#REF!</definedName>
    <definedName name="DEPT">#REF!</definedName>
    <definedName name="det" localSheetId="8" hidden="1">'[20]Financeiro Encargos'!#REF!</definedName>
    <definedName name="det" hidden="1">'[20]Financeiro Encargos'!#REF!</definedName>
    <definedName name="dfff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 localSheetId="8">#REF!</definedName>
    <definedName name="di">#REF!</definedName>
    <definedName name="diego" localSheetId="8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 localSheetId="8">#REF!</definedName>
    <definedName name="DOMES">#REF!</definedName>
    <definedName name="douglas" localSheetId="8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 localSheetId="8">#REF!</definedName>
    <definedName name="dx">#REF!</definedName>
    <definedName name="e" localSheetId="8">#REF!</definedName>
    <definedName name="e">#REF!</definedName>
    <definedName name="ED" localSheetId="8">#REF!</definedName>
    <definedName name="ED">#REF!</definedName>
    <definedName name="EE">#REF!</definedName>
    <definedName name="eee">[21]BT1!#REF!</definedName>
    <definedName name="eeeeeeeeeee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 localSheetId="8">#REF!</definedName>
    <definedName name="ELAINE">#REF!</definedName>
    <definedName name="ELIANE" localSheetId="8">#REF!</definedName>
    <definedName name="ELIANE">#REF!</definedName>
    <definedName name="EMISSÃO" localSheetId="8">[7]A0021!#REF!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 localSheetId="8">#REF!</definedName>
    <definedName name="Extract">#REF!</definedName>
    <definedName name="f" localSheetId="8" hidden="1">{#N/A,#N/A,TRUE,"GRAND TOTAL";#N/A,#N/A,TRUE,"SAM'S";#N/A,#N/A,TRUE,"SUPERCENTER";#N/A,#N/A,TRUE,"MEXICO";#N/A,#N/A,TRUE,"FOOD";#N/A,#N/A,TRUE,"TOTAL WITHOUT CIFRA TAB"}</definedName>
    <definedName name="f" hidden="1">{#N/A,#N/A,TRUE,"GRAND TOTAL";#N/A,#N/A,TRUE,"SAM'S";#N/A,#N/A,TRUE,"SUPERCENTER";#N/A,#N/A,TRUE,"MEXICO";#N/A,#N/A,TRUE,"FOOD";#N/A,#N/A,TRUE,"TOTAL WITHOUT CIFRA TAB"}</definedName>
    <definedName name="F_1" localSheetId="8">#REF!</definedName>
    <definedName name="F_1">#REF!</definedName>
    <definedName name="F_2" localSheetId="8">#REF!</definedName>
    <definedName name="F_2">#REF!</definedName>
    <definedName name="F_3" localSheetId="8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 localSheetId="8">#REF!</definedName>
    <definedName name="FFasawsd">#REF!</definedName>
    <definedName name="f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 localSheetId="8">#REF!</definedName>
    <definedName name="FICHA03">#REF!</definedName>
    <definedName name="FICHA04" localSheetId="8">#REF!</definedName>
    <definedName name="FICHA04">#REF!</definedName>
    <definedName name="FICHA05" localSheetId="8">#REF!</definedName>
    <definedName name="FICHA05">#REF!</definedName>
    <definedName name="FICHA06">#REF!</definedName>
    <definedName name="FIT">#REF!</definedName>
    <definedName name="fjjhjsf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 localSheetId="8">[25]BT1!#REF!</definedName>
    <definedName name="g">[25]BT1!#REF!</definedName>
    <definedName name="Garniture">#N/A</definedName>
    <definedName name="Geral">[9]Geral!$B$2</definedName>
    <definedName name="gf" localSheetId="8">#REF!</definedName>
    <definedName name="gf">#REF!</definedName>
    <definedName name="gfhhhhhh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 localSheetId="8">#REF!</definedName>
    <definedName name="Gra_price">#REF!</definedName>
    <definedName name="Gra_Sac">'[9]Ser-Sac'!$B$95</definedName>
    <definedName name="GrafPrice" localSheetId="8">#REF!</definedName>
    <definedName name="GrafPrice">#REF!</definedName>
    <definedName name="_xlnm.Recorder" localSheetId="8">#REF!</definedName>
    <definedName name="_xlnm.Recorder">#REF!</definedName>
    <definedName name="GRUPO_1" localSheetId="8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 localSheetId="8">#REF!</definedName>
    <definedName name="h">#REF!</definedName>
    <definedName name="HELP" localSheetId="6">[26]!HELP</definedName>
    <definedName name="HELP" localSheetId="4">[26]!HELP</definedName>
    <definedName name="HELP" localSheetId="8">[26]!HELP</definedName>
    <definedName name="HELP" localSheetId="9">[26]!HELP</definedName>
    <definedName name="HELP" localSheetId="3">[26]!HELP</definedName>
    <definedName name="HELP" localSheetId="2">[26]!HELP</definedName>
    <definedName name="HELP">[26]!HELP</definedName>
    <definedName name="HH" localSheetId="8">#REF!</definedName>
    <definedName name="HH">#REF!</definedName>
    <definedName name="hhhhhh" localSheetId="8">#REF!</definedName>
    <definedName name="hhhhhh">#REF!</definedName>
    <definedName name="HIDE" localSheetId="8">#REF!</definedName>
    <definedName name="HIDE">#REF!</definedName>
    <definedName name="hjkkkk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 localSheetId="8">#REF!</definedName>
    <definedName name="HOECHST______20">#REF!</definedName>
    <definedName name="HONORARIO" localSheetId="8">#REF!</definedName>
    <definedName name="HONORARIO">#REF!</definedName>
    <definedName name="HSAUDHAS" localSheetId="8">#REF!</definedName>
    <definedName name="HSAUDHAS">#REF!</definedName>
    <definedName name="HTML_CodePage" hidden="1">1252</definedName>
    <definedName name="HTML_Control" localSheetId="8" hidden="1">{"'Welcome'!$A$1:$J$27"}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 localSheetId="8">#REF!</definedName>
    <definedName name="II">#REF!</definedName>
    <definedName name="iiiiiiiiiiiiiiiiiiiiii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 localSheetId="8">#REF!</definedName>
    <definedName name="IMOBILIZADO1">#REF!</definedName>
    <definedName name="IMP" localSheetId="8">#REF!</definedName>
    <definedName name="IMP">#REF!</definedName>
    <definedName name="IMP_1" localSheetId="8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 localSheetId="8">#REF!,#REF!,#REF!,#REF!,#REF!,#REF!,#REF!</definedName>
    <definedName name="IMPRESSAO">#REF!,#REF!,#REF!,#REF!,#REF!,#REF!,#REF!</definedName>
    <definedName name="IMPRIM" localSheetId="8">#REF!</definedName>
    <definedName name="IMPRIM">#REF!</definedName>
    <definedName name="INDICES" localSheetId="8">[15]PRINCIPAL!#REF!</definedName>
    <definedName name="INDICES">[15]PRINCIPAL!#REF!</definedName>
    <definedName name="INF.GER." localSheetId="8">#REF!</definedName>
    <definedName name="INF.GER.">#REF!</definedName>
    <definedName name="INF.GER1" localSheetId="8">#REF!</definedName>
    <definedName name="INF.GER1">#REF!</definedName>
    <definedName name="Inicial">[9]Início!$E$12</definedName>
    <definedName name="INSS" localSheetId="8">'[16]Parc. de ICMS'!#REF!</definedName>
    <definedName name="INSS">'[16]Parc. de ICMS'!#REF!</definedName>
    <definedName name="INSSDIR" localSheetId="8">'[16]Parc. de ICMS'!#REF!</definedName>
    <definedName name="INSSDIR">'[16]Parc. de ICMS'!#REF!</definedName>
    <definedName name="IPI" localSheetId="8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 localSheetId="8">#REF!</definedName>
    <definedName name="IR_ANO">#REF!</definedName>
    <definedName name="IR_UFIR" localSheetId="8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 localSheetId="8">#REF!</definedName>
    <definedName name="K">#REF!</definedName>
    <definedName name="k_desgual">'[9]T Desiguais'!$C$6</definedName>
    <definedName name="k1.3.2." localSheetId="8">#REF!</definedName>
    <definedName name="k1.3.2.">#REF!</definedName>
    <definedName name="kjhgfd" localSheetId="8">#REF!</definedName>
    <definedName name="kjhgfd">#REF!</definedName>
    <definedName name="KLKOP" localSheetId="8">[28]BT1!#REF!</definedName>
    <definedName name="KLKOP">[28]BT1!#REF!</definedName>
    <definedName name="klsnafioas" localSheetId="8">#REF!</definedName>
    <definedName name="klsnafioas">#REF!</definedName>
    <definedName name="L." localSheetId="8">#REF!</definedName>
    <definedName name="L.">#REF!</definedName>
    <definedName name="L._REAL_CONTRIB" localSheetId="8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 localSheetId="8">#REF!</definedName>
    <definedName name="LANC">#REF!</definedName>
    <definedName name="LANC1" localSheetId="8">#REF!</definedName>
    <definedName name="LANC1">#REF!</definedName>
    <definedName name="LANCTOS">#N/A</definedName>
    <definedName name="LastFY">MID('[29]Working Capital'!$A$71,8,4)</definedName>
    <definedName name="leoeh" localSheetId="8">#REF!</definedName>
    <definedName name="leoeh">#REF!</definedName>
    <definedName name="leojj" localSheetId="8">#REF!</definedName>
    <definedName name="leojj">#REF!</definedName>
    <definedName name="list2" localSheetId="8" hidden="1">{"'Welcome'!$A$1:$J$27"}</definedName>
    <definedName name="list2" hidden="1">{"'Welcome'!$A$1:$J$27"}</definedName>
    <definedName name="lista1">'[30]MGI BRFrais Developpement-DIV-D'!#REF!</definedName>
    <definedName name="lkj" localSheetId="8" hidden="1">{#N/A,#N/A,TRUE,"GRAND TOTAL";#N/A,#N/A,TRUE,"SAM'S";#N/A,#N/A,TRUE,"SUPERCENTER";#N/A,#N/A,TRUE,"MEXICO";#N/A,#N/A,TRUE,"FOOD";#N/A,#N/A,TRUE,"TOTAL WITHOUT CIFRA TAB"}</definedName>
    <definedName name="lkj" hidden="1">{#N/A,#N/A,TRUE,"GRAND TOTAL";#N/A,#N/A,TRUE,"SAM'S";#N/A,#N/A,TRUE,"SUPERCENTER";#N/A,#N/A,TRUE,"MEXICO";#N/A,#N/A,TRUE,"FOOD";#N/A,#N/A,TRUE,"TOTAL WITHOUT CIFRA TAB"}</definedName>
    <definedName name="lkkk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 localSheetId="8">#REF!</definedName>
    <definedName name="LL">#REF!</definedName>
    <definedName name="llj" localSheetId="8" hidden="1">{#N/A,#N/A,TRUE,"GRAND TOTAL";#N/A,#N/A,TRUE,"SAM'S";#N/A,#N/A,TRUE,"SUPERCENTER";#N/A,#N/A,TRUE,"MEXICO";#N/A,#N/A,TRUE,"FOOD";#N/A,#N/A,TRUE,"TOTAL WITHOUT CIFRA TAB"}</definedName>
    <definedName name="llj" hidden="1">{#N/A,#N/A,TRUE,"GRAND TOTAL";#N/A,#N/A,TRUE,"SAM'S";#N/A,#N/A,TRUE,"SUPERCENTER";#N/A,#N/A,TRUE,"MEXICO";#N/A,#N/A,TRUE,"FOOD";#N/A,#N/A,TRUE,"TOTAL WITHOUT CIFRA TAB"}</definedName>
    <definedName name="LLKKKK" localSheetId="8">#REF!</definedName>
    <definedName name="LLKKKK">#REF!</definedName>
    <definedName name="lllll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 localSheetId="8">#REF!</definedName>
    <definedName name="lpl">#REF!</definedName>
    <definedName name="LRANO" localSheetId="8">#REF!</definedName>
    <definedName name="LRANO">#REF!</definedName>
    <definedName name="Macro1__e" localSheetId="8">#REF!</definedName>
    <definedName name="Macro1__e">#REF!</definedName>
    <definedName name="macro10000">[31]!macro10000</definedName>
    <definedName name="macro1002" localSheetId="6">[32]!macro1002</definedName>
    <definedName name="macro1002" localSheetId="4">[32]!macro1002</definedName>
    <definedName name="macro1002" localSheetId="8">[32]!macro1002</definedName>
    <definedName name="macro1002" localSheetId="9">[32]!macro1002</definedName>
    <definedName name="macro1002" localSheetId="3">[32]!macro1002</definedName>
    <definedName name="macro1002" localSheetId="2">[32]!macro1002</definedName>
    <definedName name="macro1002">[32]!macro1002</definedName>
    <definedName name="Macro11000" localSheetId="6">[33]!Macro11000</definedName>
    <definedName name="Macro11000" localSheetId="4">[33]!Macro11000</definedName>
    <definedName name="Macro11000" localSheetId="8">[33]!Macro11000</definedName>
    <definedName name="Macro11000" localSheetId="9">[33]!Macro11000</definedName>
    <definedName name="Macro11000" localSheetId="3">[33]!Macro11000</definedName>
    <definedName name="Macro11000" localSheetId="2">[33]!Macro11000</definedName>
    <definedName name="Macro11000">[33]!Macro11000</definedName>
    <definedName name="Macro12000" localSheetId="6">[34]!Macro12000</definedName>
    <definedName name="Macro12000" localSheetId="4">[34]!Macro12000</definedName>
    <definedName name="Macro12000" localSheetId="8">[34]!Macro12000</definedName>
    <definedName name="Macro12000" localSheetId="9">[34]!Macro12000</definedName>
    <definedName name="Macro12000" localSheetId="3">[34]!Macro12000</definedName>
    <definedName name="Macro12000" localSheetId="2">[34]!Macro12000</definedName>
    <definedName name="Macro12000">[34]!Macro12000</definedName>
    <definedName name="Macro14000" localSheetId="6">[35]!Macro14000</definedName>
    <definedName name="Macro14000" localSheetId="4">[35]!Macro14000</definedName>
    <definedName name="Macro14000" localSheetId="8">[35]!Macro14000</definedName>
    <definedName name="Macro14000" localSheetId="9">[35]!Macro14000</definedName>
    <definedName name="Macro14000" localSheetId="3">[35]!Macro14000</definedName>
    <definedName name="Macro14000" localSheetId="2">[35]!Macro14000</definedName>
    <definedName name="Macro14000">[35]!Macro14000</definedName>
    <definedName name="Macro15000" localSheetId="6">[36]!Macro15000</definedName>
    <definedName name="Macro15000" localSheetId="4">[36]!Macro15000</definedName>
    <definedName name="Macro15000" localSheetId="8">[36]!Macro15000</definedName>
    <definedName name="Macro15000" localSheetId="9">[36]!Macro15000</definedName>
    <definedName name="Macro15000" localSheetId="3">[36]!Macro15000</definedName>
    <definedName name="Macro15000" localSheetId="2">[36]!Macro15000</definedName>
    <definedName name="Macro15000">[36]!Macro15000</definedName>
    <definedName name="Macro16000" localSheetId="6">[32]!Macro16000</definedName>
    <definedName name="Macro16000" localSheetId="4">[32]!Macro16000</definedName>
    <definedName name="Macro16000" localSheetId="8">[32]!Macro16000</definedName>
    <definedName name="Macro16000" localSheetId="9">[32]!Macro16000</definedName>
    <definedName name="Macro16000" localSheetId="3">[32]!Macro16000</definedName>
    <definedName name="Macro16000" localSheetId="2">[32]!Macro16000</definedName>
    <definedName name="Macro16000">[32]!Macro16000</definedName>
    <definedName name="macro3002" localSheetId="6">[37]!macro3002</definedName>
    <definedName name="macro3002" localSheetId="4">[37]!macro3002</definedName>
    <definedName name="macro3002" localSheetId="8">[37]!macro3002</definedName>
    <definedName name="macro3002" localSheetId="9">[37]!macro3002</definedName>
    <definedName name="macro3002" localSheetId="3">[37]!macro3002</definedName>
    <definedName name="macro3002" localSheetId="2">[37]!macro3002</definedName>
    <definedName name="macro3002">[37]!macro3002</definedName>
    <definedName name="macro3006" localSheetId="6">[37]!macro3006</definedName>
    <definedName name="macro3006" localSheetId="4">[37]!macro3006</definedName>
    <definedName name="macro3006" localSheetId="8">[37]!macro3006</definedName>
    <definedName name="macro3006" localSheetId="9">[37]!macro3006</definedName>
    <definedName name="macro3006" localSheetId="3">[37]!macro3006</definedName>
    <definedName name="macro3006" localSheetId="2">[37]!macro3006</definedName>
    <definedName name="macro3006">[37]!macro3006</definedName>
    <definedName name="Macro4" localSheetId="6">[38]!Macro4</definedName>
    <definedName name="Macro4" localSheetId="4">[38]!Macro4</definedName>
    <definedName name="Macro4" localSheetId="8">[38]!Macro4</definedName>
    <definedName name="Macro4" localSheetId="9">[38]!Macro4</definedName>
    <definedName name="Macro4" localSheetId="3">[38]!Macro4</definedName>
    <definedName name="Macro4" localSheetId="2">[38]!Macro4</definedName>
    <definedName name="Macro4">[38]!Macro4</definedName>
    <definedName name="macro403" localSheetId="6">[33]!macro403</definedName>
    <definedName name="macro403" localSheetId="4">[33]!macro403</definedName>
    <definedName name="macro403" localSheetId="8">[33]!macro403</definedName>
    <definedName name="macro403" localSheetId="9">[33]!macro403</definedName>
    <definedName name="macro403" localSheetId="3">[33]!macro403</definedName>
    <definedName name="macro403" localSheetId="2">[33]!macro403</definedName>
    <definedName name="macro403">[33]!macro403</definedName>
    <definedName name="macro802" localSheetId="6">[36]!macro802</definedName>
    <definedName name="macro802" localSheetId="4">[36]!macro802</definedName>
    <definedName name="macro802" localSheetId="8">[36]!macro802</definedName>
    <definedName name="macro802" localSheetId="9">[36]!macro802</definedName>
    <definedName name="macro802" localSheetId="3">[36]!macro802</definedName>
    <definedName name="macro802" localSheetId="2">[36]!macro802</definedName>
    <definedName name="macro802">[36]!macro802</definedName>
    <definedName name="MARGEM" localSheetId="8">#REF!</definedName>
    <definedName name="MARGEM">#REF!</definedName>
    <definedName name="marzo" localSheetId="8" hidden="1">{#N/A,#N/A,FALSE,"Acum Julio - 00"}</definedName>
    <definedName name="marzo" hidden="1">{#N/A,#N/A,FALSE,"Acum Julio - 00"}</definedName>
    <definedName name="marzo1" localSheetId="8" hidden="1">{#N/A,#N/A,FALSE,"Acum Julio - 00"}</definedName>
    <definedName name="marzo1" hidden="1">{#N/A,#N/A,FALSE,"Acum Julio - 00"}</definedName>
    <definedName name="MatFin">[9]MatFinanc!$B$2</definedName>
    <definedName name="MEN" localSheetId="8">#REF!</definedName>
    <definedName name="MEN">#REF!</definedName>
    <definedName name="MEN1A" localSheetId="8">#REF!</definedName>
    <definedName name="MEN1A">#REF!</definedName>
    <definedName name="MEN1B" localSheetId="8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 localSheetId="8">#REF!</definedName>
    <definedName name="MES">#REF!</definedName>
    <definedName name="MM" localSheetId="8">#REF!</definedName>
    <definedName name="MM">#REF!</definedName>
    <definedName name="MM_1" localSheetId="8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 localSheetId="8">#REF!</definedName>
    <definedName name="NN">#REF!</definedName>
    <definedName name="No_Pct">[19]Variables!$B$31</definedName>
    <definedName name="nom">#N/A</definedName>
    <definedName name="nomeforn" localSheetId="8">#REF!</definedName>
    <definedName name="nomeforn">#REF!</definedName>
    <definedName name="Notional_Cost_Of_Working_Capital">'[18]Main Input'!$B$12</definedName>
    <definedName name="nova2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 localSheetId="8">#REF!</definedName>
    <definedName name="NZMP">#REF!</definedName>
    <definedName name="ok" localSheetId="8">#REF!</definedName>
    <definedName name="ok">#REF!</definedName>
    <definedName name="OUT_INFORM" localSheetId="8">#REF!</definedName>
    <definedName name="OUT_INFORM">#REF!</definedName>
    <definedName name="OUTRAS_APLICS." localSheetId="8">[11]RATEIOS!#REF!</definedName>
    <definedName name="OUTRAS_APLICS.">[11]RATEIOS!#REF!</definedName>
    <definedName name="outrasf">[9]OutrasFunções!$B$2</definedName>
    <definedName name="P.A.T." localSheetId="8">#REF!</definedName>
    <definedName name="P.A.T.">#REF!</definedName>
    <definedName name="PA_BALANÇO" localSheetId="8">'[10]F-3'!#REF!</definedName>
    <definedName name="PA_BALANÇO">'[10]F-3'!#REF!</definedName>
    <definedName name="PA_FAT" localSheetId="8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 localSheetId="8">#REF!</definedName>
    <definedName name="PARADA_REV">#REF!</definedName>
    <definedName name="PASSIVO" localSheetId="8">#REF!</definedName>
    <definedName name="PASSIVO">#REF!</definedName>
    <definedName name="paty" localSheetId="8" hidden="1">{"'Welcome'!$A$1:$J$27"}</definedName>
    <definedName name="paty" hidden="1">{"'Welcome'!$A$1:$J$27"}</definedName>
    <definedName name="Pct_Max2">[19]Variables!$B$33</definedName>
    <definedName name="Pct_Nm">[19]Variables!$B$34</definedName>
    <definedName name="PED" localSheetId="8">[12]BalSheet!#REF!</definedName>
    <definedName name="PED">[12]BalSheet!#REF!</definedName>
    <definedName name="Period" localSheetId="8">[12]IncomeStmt!#REF!</definedName>
    <definedName name="Period">[12]IncomeStmt!#REF!</definedName>
    <definedName name="PIS_INSS" localSheetId="8">#REF!</definedName>
    <definedName name="PIS_INSS">#REF!</definedName>
    <definedName name="PLANILHAS" localSheetId="8">[15]PRINCIPAL!#REF!</definedName>
    <definedName name="PLANILHAS">[15]PRINCIPAL!#REF!</definedName>
    <definedName name="poooo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 localSheetId="8">#REF!</definedName>
    <definedName name="PREJ.FISC.">#REF!</definedName>
    <definedName name="PREJ92" localSheetId="8">#REF!</definedName>
    <definedName name="PREJ92">#REF!</definedName>
    <definedName name="PREJ93" localSheetId="8">#REF!</definedName>
    <definedName name="PREJ93">#REF!</definedName>
    <definedName name="Price">#REF!</definedName>
    <definedName name="Print_Area" localSheetId="8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 localSheetId="8">#REF!</definedName>
    <definedName name="Product">#REF!</definedName>
    <definedName name="PTS" localSheetId="8">#REF!</definedName>
    <definedName name="PTS">#REF!</definedName>
    <definedName name="q" localSheetId="8">#REF!</definedName>
    <definedName name="q">#REF!</definedName>
    <definedName name="qeqwt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 localSheetId="8">#REF!</definedName>
    <definedName name="qq">#REF!</definedName>
    <definedName name="qqq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 localSheetId="8">#REF!</definedName>
    <definedName name="QUADRO_PARA_AUDITORIA_EXTERNA_____TREVISAN">#REF!</definedName>
    <definedName name="qweee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 localSheetId="8">[39]BT1!#REF!</definedName>
    <definedName name="reais">[39]BT1!#REF!</definedName>
    <definedName name="real">#N/A</definedName>
    <definedName name="Recorder" localSheetId="8">#REF!</definedName>
    <definedName name="Recorder">#REF!</definedName>
    <definedName name="Réel_Cumulé" localSheetId="8">#REF!</definedName>
    <definedName name="Réel_Cumulé">#REF!</definedName>
    <definedName name="Réel_Mensualisé" localSheetId="8">#REF!</definedName>
    <definedName name="Réel_Mensualisé">#REF!</definedName>
    <definedName name="Regroupement">[27]Matrice!$C$549:$I$596</definedName>
    <definedName name="reis" localSheetId="8">[40]BT1!#REF!</definedName>
    <definedName name="reis">[40]BT1!#REF!</definedName>
    <definedName name="REL" localSheetId="6">[26]!REL</definedName>
    <definedName name="REL" localSheetId="4">[26]!REL</definedName>
    <definedName name="REL" localSheetId="8">[26]!REL</definedName>
    <definedName name="REL" localSheetId="9">[26]!REL</definedName>
    <definedName name="REL" localSheetId="3">[26]!REL</definedName>
    <definedName name="REL" localSheetId="2">[26]!REL</definedName>
    <definedName name="REL">[26]!REL</definedName>
    <definedName name="REM.DIR." localSheetId="8">#REF!</definedName>
    <definedName name="REM.DIR.">#REF!</definedName>
    <definedName name="REPORTING">[41]TITRE!$A$17:$N$17</definedName>
    <definedName name="RESU" localSheetId="8">#REF!</definedName>
    <definedName name="RESU">#REF!</definedName>
    <definedName name="RESULTADO1" localSheetId="8">#REF!</definedName>
    <definedName name="RESULTADO1">#REF!</definedName>
    <definedName name="RESULTADO5" localSheetId="8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 localSheetId="8">#REF!</definedName>
    <definedName name="RR_1">#REF!</definedName>
    <definedName name="RR_10" localSheetId="8">#REF!</definedName>
    <definedName name="RR_10">#REF!</definedName>
    <definedName name="RR_11" localSheetId="8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 localSheetId="8">#REF!</definedName>
    <definedName name="RSRSR">#REF!</definedName>
    <definedName name="rtt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 localSheetId="8">#REF!</definedName>
    <definedName name="safsdfsd">#REF!</definedName>
    <definedName name="saldo" localSheetId="8">[44]Março!#REF!</definedName>
    <definedName name="saldo">[44]Março!#REF!</definedName>
    <definedName name="SALDO_DO_RAZÃO" localSheetId="8">'[45]ADTO. VIAGEM - MARCOS VALERIO'!#REF!</definedName>
    <definedName name="SALDO_DO_RAZÃO">'[45]ADTO. VIAGEM - MARCOS VALERIO'!#REF!</definedName>
    <definedName name="saldo01" localSheetId="8">#REF!</definedName>
    <definedName name="saldo01">#REF!</definedName>
    <definedName name="SALDORAZAO">[46]razaoFCA!$A$4:$B$619</definedName>
    <definedName name="Saldos">[14]Matriz!$E$5</definedName>
    <definedName name="Sample1" localSheetId="8">#REF!</definedName>
    <definedName name="Sample1">#REF!</definedName>
    <definedName name="scsa" localSheetId="8">[7]A0021!#REF!</definedName>
    <definedName name="scsa">[7]A0021!#REF!</definedName>
    <definedName name="sdfds" hidden="1">[47]CRP!$B$25:$C$25</definedName>
    <definedName name="SEDE">[46]razaoSEDE!$A$1:$B$962</definedName>
    <definedName name="Segurança" localSheetId="8">#REF!</definedName>
    <definedName name="Segurança">#REF!</definedName>
    <definedName name="SFD">[12]BalSheet!#REF!</definedName>
    <definedName name="sfs" hidden="1">'[47]all acres'!$B$5:$M$5</definedName>
    <definedName name="sfsafa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 localSheetId="8">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 localSheetId="8">#REF!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 localSheetId="8">#REF!</definedName>
    <definedName name="SRSRSR">#REF!</definedName>
    <definedName name="SRSSR" localSheetId="8">#REF!</definedName>
    <definedName name="SRSSR">#REF!</definedName>
    <definedName name="SS" localSheetId="8">[40]BT1!#REF!</definedName>
    <definedName name="SS">[40]BT1!#REF!</definedName>
    <definedName name="sss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localSheetId="8" hidden="1">{"page 1",#N/A,FALSE,"Month Forecast";"page 2",#N/A,FALSE,"Month Forecast";"page 3",#N/A,FALSE,"Month Forecast"}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localSheetId="8" hidden="1">{"Print Top",#N/A,FALSE,"Europe Model";"Print Bottom",#N/A,FALSE,"Europe Model"}</definedName>
    <definedName name="t" hidden="1">{"Print Top",#N/A,FALSE,"Europe Model";"Print Bottom",#N/A,FALSE,"Europe Model"}</definedName>
    <definedName name="t_desiguais">'[9]T Desiguais'!$A$1</definedName>
    <definedName name="TAB_CRES" localSheetId="8">#REF!</definedName>
    <definedName name="TAB_CRES">#REF!</definedName>
    <definedName name="TABELA" localSheetId="8">#REF!</definedName>
    <definedName name="TABELA">#REF!</definedName>
    <definedName name="Tabela_Saldos">[14]Matriz!$C$5:$I$50</definedName>
    <definedName name="TABELA1" localSheetId="8">'[52]Fichas 04 - 05 - 06'!#REF!</definedName>
    <definedName name="TABELA1">'[52]Fichas 04 - 05 - 06'!#REF!</definedName>
    <definedName name="TABRAZAO">[53]Raz!$B$5:$C$478</definedName>
    <definedName name="taux" localSheetId="8">#REF!</definedName>
    <definedName name="taux">#REF!</definedName>
    <definedName name="taxa" localSheetId="8">#REF!</definedName>
    <definedName name="taxa">#REF!</definedName>
    <definedName name="Taxas">[14]Moeda!$C$6:$D$183</definedName>
    <definedName name="TELA" localSheetId="8">#REF!</definedName>
    <definedName name="TELA">#REF!</definedName>
    <definedName name="TELA1" localSheetId="8">#REF!</definedName>
    <definedName name="TELA1">#REF!</definedName>
    <definedName name="TELA1.1" localSheetId="8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 localSheetId="8">#REF!</definedName>
    <definedName name="Teste">#REF!</definedName>
    <definedName name="TextRefCopyRangeCount" hidden="1">2</definedName>
    <definedName name="Titulos" localSheetId="8">#REF!</definedName>
    <definedName name="Titulos">#REF!</definedName>
    <definedName name="_xlnm.Print_Titles">#REF!</definedName>
    <definedName name="TRIMESTRE" localSheetId="8">#REF!</definedName>
    <definedName name="TRIMESTRE">#REF!</definedName>
    <definedName name="trtr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 localSheetId="8">#REF!</definedName>
    <definedName name="tudo">#REF!</definedName>
    <definedName name="tx" localSheetId="8">#REF!</definedName>
    <definedName name="tx">#REF!</definedName>
    <definedName name="U" localSheetId="8">#REF!</definedName>
    <definedName name="U">#REF!</definedName>
    <definedName name="UFPrn20050815155931">#REF!</definedName>
    <definedName name="UNIDADE">#REF!</definedName>
    <definedName name="uouo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alor_Financiado">#REF!</definedName>
    <definedName name="vbnbvb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 localSheetId="8">#REF!</definedName>
    <definedName name="VIZINHOS">#REF!</definedName>
    <definedName name="w" localSheetId="8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 localSheetId="8">#REF!</definedName>
    <definedName name="wasfasf">#REF!</definedName>
    <definedName name="we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 localSheetId="8">#REF!</definedName>
    <definedName name="wfwegfewgsdfvsv">#REF!</definedName>
    <definedName name="wrn.Advertising._.Acum._.Julio._.00." localSheetId="8" hidden="1">{#N/A,#N/A,FALSE,"Acum Julio - 00"}</definedName>
    <definedName name="wrn.Advertising._.Acum._.Julio._.00." hidden="1">{#N/A,#N/A,FALSE,"Acum Julio - 00"}</definedName>
    <definedName name="wrn.All." localSheetId="8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localSheetId="8" hidden="1">{"look1",#N/A,FALSE,"Calendar";"look2",#N/A,FALSE,"Calendar";"look3",#N/A,FALSE,"Calendar"}</definedName>
    <definedName name="wrn.CALENDAR." hidden="1">{"look1",#N/A,FALSE,"Calendar";"look2",#N/A,FALSE,"Calendar";"look3",#N/A,FALSE,"Calendar"}</definedName>
    <definedName name="wrn.Consolidated._.Set." localSheetId="8" hidden="1">{"Consolidated IS w Ratios",#N/A,FALSE,"Consolidated";"Consolidated CF",#N/A,FALSE,"Consolidated";"Consolidated DCF",#N/A,FALSE,"Consolidated"}</definedName>
    <definedName name="wrn.Consolidated._.Set." hidden="1">{"Consolidated IS w Ratios",#N/A,FALSE,"Consolidated";"Consolidated CF",#N/A,FALSE,"Consolidated";"Consolidated DCF",#N/A,FALSE,"Consolidated"}</definedName>
    <definedName name="wrn.csc." localSheetId="8" hidden="1">{"csc",#N/A,FALSE,"CSC"}</definedName>
    <definedName name="wrn.csc." hidden="1">{"csc",#N/A,FALSE,"CSC"}</definedName>
    <definedName name="wrn.Daily._.P._.and._.L._.Forecast." localSheetId="8" hidden="1">{#N/A,#N/A,TRUE,"GRAND TOTAL";#N/A,#N/A,TRUE,"SAM'S";#N/A,#N/A,TRUE,"SUPERCENTER";#N/A,#N/A,TRUE,"MEXICO";#N/A,#N/A,TRUE,"FOOD";#N/A,#N/A,TRUE,"TOTAL WITHOUT CIFRA TAB"}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localSheetId="8" hidden="1">{"Eur Base Top",#N/A,FALSE,"Europe Base";"Eur Base Bottom",#N/A,FALSE,"Europe Base"}</definedName>
    <definedName name="wrn.Europe._.Base." hidden="1">{"Eur Base Top",#N/A,FALSE,"Europe Base";"Eur Base Bottom",#N/A,FALSE,"Europe Base"}</definedName>
    <definedName name="wrn.Europe._.Set." localSheetId="8" hidden="1">{"IS w Ratios",#N/A,FALSE,"Europe";"PF CF Europe",#N/A,FALSE,"Europe";"DCF Eur Matrix",#N/A,FALSE,"Europe"}</definedName>
    <definedName name="wrn.Europe._.Set." hidden="1">{"IS w Ratios",#N/A,FALSE,"Europe";"PF CF Europe",#N/A,FALSE,"Europe";"DCF Eur Matrix",#N/A,FALSE,"Europe"}</definedName>
    <definedName name="wrn.Far._.East._.Set." localSheetId="8" hidden="1">{"IS FE with Ratios",#N/A,FALSE,"Far East";"PF CF Far East",#N/A,FALSE,"Far East";"DCF Far East Matrix",#N/A,FALSE,"Far East"}</definedName>
    <definedName name="wrn.Far._.East._.Set." hidden="1">{"IS FE with Ratios",#N/A,FALSE,"Far East";"PF CF Far East",#N/A,FALSE,"Far East";"DCF Far East Matrix",#N/A,FALSE,"Far East"}</definedName>
    <definedName name="wrn.FE._.Sensitivity." localSheetId="8" hidden="1">{"Far East Top",#N/A,FALSE,"FE Model";"Far East Mid",#N/A,FALSE,"FE Model";"Far East Base",#N/A,FALSE,"FE Model"}</definedName>
    <definedName name="wrn.FE._.Sensitivity." hidden="1">{"Far East Top",#N/A,FALSE,"FE Model";"Far East Mid",#N/A,FALSE,"FE Model";"Far East Base",#N/A,FALSE,"FE Model"}</definedName>
    <definedName name="wrn.IQRCGMES.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localSheetId="8" hidden="1">{"JG FE Top",#N/A,FALSE,"JG FE $";"JG FE Bottom",#N/A,FALSE,"JG FE $"}</definedName>
    <definedName name="wrn.JG._.FE._.Dollar." hidden="1">{"JG FE Top",#N/A,FALSE,"JG FE $";"JG FE Bottom",#N/A,FALSE,"JG FE $"}</definedName>
    <definedName name="wrn.JG._.FE._.Yen." localSheetId="8" hidden="1">{"JG FE Top",#N/A,FALSE,"JG FE ¥";"JG FE Bottom",#N/A,FALSE,"JG FE ¥"}</definedName>
    <definedName name="wrn.JG._.FE._.Yen." hidden="1">{"JG FE Top",#N/A,FALSE,"JG FE ¥";"JG FE Bottom",#N/A,FALSE,"JG FE ¥"}</definedName>
    <definedName name="wrn.lbo." localSheetId="8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localSheetId="8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localSheetId="8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localSheetId="8" hidden="1">{"NA Top",#N/A,FALSE,"NA Model";"NA Bottom",#N/A,FALSE,"NA Model"}</definedName>
    <definedName name="wrn.NA._.Model._.T._.and._.B." hidden="1">{"NA Top",#N/A,FALSE,"NA Model";"NA Bottom",#N/A,FALSE,"NA Model"}</definedName>
    <definedName name="wrn.NA_ULV._.Tand._.B." localSheetId="8" hidden="1">{"NA Top",#N/A,FALSE,"NA-ULV";"NA Bottom",#N/A,FALSE,"NA-ULV"}</definedName>
    <definedName name="wrn.NA_ULV._.Tand._.B." hidden="1">{"NA Top",#N/A,FALSE,"NA-ULV";"NA Bottom",#N/A,FALSE,"NA-ULV"}</definedName>
    <definedName name="wrn.North._.America._.Set." localSheetId="8" hidden="1">{"NA Is w Ratios",#N/A,FALSE,"North America";"PF CFlow NA",#N/A,FALSE,"North America";"NA DCF Matrix",#N/A,FALSE,"North America"}</definedName>
    <definedName name="wrn.North._.America._.Set." hidden="1">{"NA Is w Ratios",#N/A,FALSE,"North America";"PF CFlow NA",#N/A,FALSE,"North America";"NA DCF Matrix",#N/A,FALSE,"North America"}</definedName>
    <definedName name="wrn.Print._.Europe._.TandB." localSheetId="8" hidden="1">{"Print Top",#N/A,FALSE,"Europe Model";"Print Bottom",#N/A,FALSE,"Europe Model"}</definedName>
    <definedName name="wrn.Print._.Europe._.TandB." hidden="1">{"Print Top",#N/A,FALSE,"Europe Model";"Print Bottom",#N/A,FALSE,"Europe Model"}</definedName>
    <definedName name="wrn.Print._.FE._.T._.and._.B." localSheetId="8" hidden="1">{"Far East Top",#N/A,FALSE,"FE Model";"Far East Bottom",#N/A,FALSE,"FE Model"}</definedName>
    <definedName name="wrn.Print._.FE._.T._.and._.B." hidden="1">{"Far East Top",#N/A,FALSE,"FE Model";"Far East Bottom",#N/A,FALSE,"FE Model"}</definedName>
    <definedName name="wrn.Print._.Summary." localSheetId="8" hidden="1">{"summary SAG",#N/A,FALSE,"SAG"}</definedName>
    <definedName name="wrn.Print._.Summary." hidden="1">{"summary SAG",#N/A,FALSE,"SAG"}</definedName>
    <definedName name="wrn.Report._.FY01." localSheetId="8" hidden="1">{"page 1",#N/A,FALSE,"Month Forecast";"page 2",#N/A,FALSE,"Month Forecast";"page 3",#N/A,FALSE,"Month Forecast"}</definedName>
    <definedName name="wrn.Report._.FY01." hidden="1">{"page 1",#N/A,FALSE,"Month Forecast";"page 2",#N/A,FALSE,"Month Forecast";"page 3",#N/A,FALSE,"Month Forecast"}</definedName>
    <definedName name="wrn.RESULTADO.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localSheetId="8" hidden="1">{"summary SAG",#N/A,FALSE,"SAG"}</definedName>
    <definedName name="wrn_print._.summary" hidden="1">{"summary SAG",#N/A,FALSE,"SAG"}</definedName>
    <definedName name="wrn1.csc" localSheetId="8" hidden="1">{"csc",#N/A,FALSE,"CSC"}</definedName>
    <definedName name="wrn1.csc" hidden="1">{"csc",#N/A,FALSE,"CSC"}</definedName>
    <definedName name="wsafasfsadf" localSheetId="8">#REF!</definedName>
    <definedName name="wsafasfsadf">#REF!</definedName>
    <definedName name="wwq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localSheetId="8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localSheetId="8" hidden="1">#REF!</definedName>
    <definedName name="XREF_COLUMN_1" hidden="1">#REF!</definedName>
    <definedName name="XREF_COLUMN_10" localSheetId="8" hidden="1">#REF!</definedName>
    <definedName name="XREF_COLUMN_10" hidden="1">#REF!</definedName>
    <definedName name="XREF_COLUMN_11" localSheetId="8" hidden="1">'[20]Financeiro LP'!#REF!</definedName>
    <definedName name="XREF_COLUMN_11" hidden="1">'[20]Financeiro LP'!#REF!</definedName>
    <definedName name="XREF_COLUMN_12" localSheetId="8" hidden="1">'[20]Financeiro CP'!#REF!</definedName>
    <definedName name="XREF_COLUMN_12" hidden="1">'[20]Financeiro CP'!#REF!</definedName>
    <definedName name="XREF_COLUMN_13" localSheetId="8" hidden="1">'[20]Financeiro Encargos'!#REF!</definedName>
    <definedName name="XREF_COLUMN_13" hidden="1">'[20]Financeiro Encargos'!#REF!</definedName>
    <definedName name="XREF_COLUMN_14" localSheetId="8" hidden="1">#REF!</definedName>
    <definedName name="XREF_COLUMN_14" hidden="1">#REF!</definedName>
    <definedName name="XREF_COLUMN_15" localSheetId="8" hidden="1">'[20]Financeiro Encargos'!#REF!</definedName>
    <definedName name="XREF_COLUMN_15" hidden="1">'[20]Financeiro Encargos'!#REF!</definedName>
    <definedName name="XREF_COLUMN_16" localSheetId="8" hidden="1">'[20]Financeiro CP'!#REF!</definedName>
    <definedName name="XREF_COLUMN_16" hidden="1">'[20]Financeiro CP'!#REF!</definedName>
    <definedName name="XREF_COLUMN_17" localSheetId="8" hidden="1">'[20]Financeiro LP'!#REF!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'[57]Financeiro LP'!#REF!</definedName>
    <definedName name="XREF_COLUMN_20" localSheetId="8" hidden="1">#REF!</definedName>
    <definedName name="XREF_COLUMN_20" hidden="1">#REF!</definedName>
    <definedName name="XREF_COLUMN_21" localSheetId="8" hidden="1">#REF!</definedName>
    <definedName name="XREF_COLUMN_21" hidden="1">#REF!</definedName>
    <definedName name="XREF_COLUMN_22" localSheetId="8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'[57]Financeiro CP'!#REF!</definedName>
    <definedName name="XREF_COLUMN_30" localSheetId="8" hidden="1">#REF!</definedName>
    <definedName name="XREF_COLUMN_30" hidden="1">#REF!</definedName>
    <definedName name="XREF_COLUMN_33" localSheetId="8" hidden="1">#REF!</definedName>
    <definedName name="XREF_COLUMN_33" hidden="1">#REF!</definedName>
    <definedName name="XREF_COLUMN_34" localSheetId="8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[58]XREF!#REF!</definedName>
    <definedName name="XRefColumnsCount" hidden="1">2</definedName>
    <definedName name="XRefCopy1" localSheetId="8" hidden="1">#REF!</definedName>
    <definedName name="XRefCopy1" hidden="1">#REF!</definedName>
    <definedName name="XRefCopy10" localSheetId="8" hidden="1">#REF!</definedName>
    <definedName name="XRefCopy10" hidden="1">#REF!</definedName>
    <definedName name="XRefCopy100" localSheetId="8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localSheetId="8" hidden="1">#REF!</definedName>
    <definedName name="XRefCopy193" hidden="1">#REF!</definedName>
    <definedName name="XRefCopy193Row" localSheetId="8" hidden="1">[20]XREF!#REF!</definedName>
    <definedName name="XRefCopy193Row" hidden="1">[20]XREF!#REF!</definedName>
    <definedName name="XRefCopy194" localSheetId="8" hidden="1">#REF!</definedName>
    <definedName name="XRefCopy194" hidden="1">#REF!</definedName>
    <definedName name="XRefCopy194Row" localSheetId="8" hidden="1">[20]XREF!#REF!</definedName>
    <definedName name="XRefCopy194Row" hidden="1">[20]XREF!#REF!</definedName>
    <definedName name="XRefCopy195" localSheetId="8" hidden="1">#REF!</definedName>
    <definedName name="XRefCopy195" hidden="1">#REF!</definedName>
    <definedName name="XRefCopy195Row" localSheetId="8" hidden="1">[20]XREF!#REF!</definedName>
    <definedName name="XRefCopy195Row" hidden="1">[20]XREF!#REF!</definedName>
    <definedName name="XRefCopy196" localSheetId="8" hidden="1">#REF!</definedName>
    <definedName name="XRefCopy196" hidden="1">#REF!</definedName>
    <definedName name="XRefCopy196Row" localSheetId="8" hidden="1">[20]XREF!#REF!</definedName>
    <definedName name="XRefCopy196Row" hidden="1">[20]XREF!#REF!</definedName>
    <definedName name="XRefCopy197" localSheetId="8" hidden="1">#REF!</definedName>
    <definedName name="XRefCopy197" hidden="1">#REF!</definedName>
    <definedName name="XRefCopy197Row" localSheetId="8" hidden="1">[20]XREF!#REF!</definedName>
    <definedName name="XRefCopy197Row" hidden="1">[20]XREF!#REF!</definedName>
    <definedName name="XRefCopy198" localSheetId="8" hidden="1">#REF!</definedName>
    <definedName name="XRefCopy198" hidden="1">#REF!</definedName>
    <definedName name="XRefCopy198Row" localSheetId="8" hidden="1">[20]XREF!#REF!</definedName>
    <definedName name="XRefCopy198Row" hidden="1">[20]XREF!#REF!</definedName>
    <definedName name="XRefCopy199" localSheetId="8" hidden="1">#REF!</definedName>
    <definedName name="XRefCopy199" hidden="1">#REF!</definedName>
    <definedName name="XRefCopy199Row" localSheetId="8" hidden="1">[20]XREF!#REF!</definedName>
    <definedName name="XRefCopy199Row" hidden="1">[20]XREF!#REF!</definedName>
    <definedName name="XRefCopy19Row" localSheetId="8" hidden="1">#REF!</definedName>
    <definedName name="XRefCopy19Row" hidden="1">#REF!</definedName>
    <definedName name="XRefCopy2" localSheetId="8" hidden="1">[58]Lead!#REF!</definedName>
    <definedName name="XRefCopy2" hidden="1">[58]Lead!#REF!</definedName>
    <definedName name="XRefCopy20" localSheetId="8" hidden="1">#REF!</definedName>
    <definedName name="XRefCopy20" hidden="1">#REF!</definedName>
    <definedName name="XRefCopy200" localSheetId="8" hidden="1">#REF!</definedName>
    <definedName name="XRefCopy200" hidden="1">#REF!</definedName>
    <definedName name="XRefCopy200Row" localSheetId="8" hidden="1">[20]XREF!#REF!</definedName>
    <definedName name="XRefCopy200Row" hidden="1">[20]XREF!#REF!</definedName>
    <definedName name="XRefCopy201" localSheetId="8" hidden="1">#REF!</definedName>
    <definedName name="XRefCopy201" hidden="1">#REF!</definedName>
    <definedName name="XRefCopy201Row" localSheetId="8" hidden="1">[20]XREF!#REF!</definedName>
    <definedName name="XRefCopy201Row" hidden="1">[20]XREF!#REF!</definedName>
    <definedName name="XRefCopy202" localSheetId="8" hidden="1">#REF!</definedName>
    <definedName name="XRefCopy202" hidden="1">#REF!</definedName>
    <definedName name="XRefCopy202Row" localSheetId="8" hidden="1">[20]XREF!#REF!</definedName>
    <definedName name="XRefCopy202Row" hidden="1">[20]XREF!#REF!</definedName>
    <definedName name="XRefCopy203" localSheetId="8" hidden="1">#REF!</definedName>
    <definedName name="XRefCopy203" hidden="1">#REF!</definedName>
    <definedName name="XRefCopy203Row" localSheetId="8" hidden="1">[20]XREF!#REF!</definedName>
    <definedName name="XRefCopy203Row" hidden="1">[20]XREF!#REF!</definedName>
    <definedName name="XRefCopy204" localSheetId="8" hidden="1">#REF!</definedName>
    <definedName name="XRefCopy204" hidden="1">#REF!</definedName>
    <definedName name="XRefCopy204Row" localSheetId="8" hidden="1">[20]XREF!#REF!</definedName>
    <definedName name="XRefCopy204Row" hidden="1">[20]XREF!#REF!</definedName>
    <definedName name="XRefCopy205" localSheetId="8" hidden="1">#REF!</definedName>
    <definedName name="XRefCopy205" hidden="1">#REF!</definedName>
    <definedName name="XRefCopy205Row" localSheetId="8" hidden="1">[20]XREF!#REF!</definedName>
    <definedName name="XRefCopy205Row" hidden="1">[20]XREF!#REF!</definedName>
    <definedName name="XRefCopy206" localSheetId="8" hidden="1">#REF!</definedName>
    <definedName name="XRefCopy206" hidden="1">#REF!</definedName>
    <definedName name="XRefCopy206Row" localSheetId="8" hidden="1">[20]XREF!#REF!</definedName>
    <definedName name="XRefCopy206Row" hidden="1">[20]XREF!#REF!</definedName>
    <definedName name="XRefCopy207" localSheetId="8" hidden="1">#REF!</definedName>
    <definedName name="XRefCopy207" hidden="1">#REF!</definedName>
    <definedName name="XRefCopy207Row" localSheetId="8" hidden="1">[20]XREF!#REF!</definedName>
    <definedName name="XRefCopy207Row" hidden="1">[20]XREF!#REF!</definedName>
    <definedName name="XRefCopy208" localSheetId="8" hidden="1">#REF!</definedName>
    <definedName name="XRefCopy208" hidden="1">#REF!</definedName>
    <definedName name="XRefCopy208Row" localSheetId="8" hidden="1">[20]XREF!#REF!</definedName>
    <definedName name="XRefCopy208Row" hidden="1">[20]XREF!#REF!</definedName>
    <definedName name="XRefCopy209" localSheetId="8" hidden="1">#REF!</definedName>
    <definedName name="XRefCopy209" hidden="1">#REF!</definedName>
    <definedName name="XRefCopy209Row" localSheetId="8" hidden="1">[20]XREF!#REF!</definedName>
    <definedName name="XRefCopy209Row" hidden="1">[20]XREF!#REF!</definedName>
    <definedName name="XRefCopy20Row" localSheetId="8" hidden="1">#REF!</definedName>
    <definedName name="XRefCopy20Row" hidden="1">#REF!</definedName>
    <definedName name="XRefCopy21" localSheetId="8" hidden="1">#REF!</definedName>
    <definedName name="XRefCopy21" hidden="1">#REF!</definedName>
    <definedName name="XRefCopy210" localSheetId="8" hidden="1">#REF!</definedName>
    <definedName name="XRefCopy210" hidden="1">#REF!</definedName>
    <definedName name="XRefCopy210Row" localSheetId="8" hidden="1">[20]XREF!#REF!</definedName>
    <definedName name="XRefCopy210Row" hidden="1">[20]XREF!#REF!</definedName>
    <definedName name="XRefCopy211" localSheetId="8" hidden="1">#REF!</definedName>
    <definedName name="XRefCopy211" hidden="1">#REF!</definedName>
    <definedName name="XRefCopy211Row" localSheetId="8" hidden="1">[20]XREF!#REF!</definedName>
    <definedName name="XRefCopy211Row" hidden="1">[20]XREF!#REF!</definedName>
    <definedName name="XRefCopy212" localSheetId="8" hidden="1">#REF!</definedName>
    <definedName name="XRefCopy212" hidden="1">#REF!</definedName>
    <definedName name="XRefCopy212Row" localSheetId="8" hidden="1">[20]XREF!#REF!</definedName>
    <definedName name="XRefCopy212Row" hidden="1">[20]XREF!#REF!</definedName>
    <definedName name="XRefCopy213" localSheetId="8" hidden="1">#REF!</definedName>
    <definedName name="XRefCopy213" hidden="1">#REF!</definedName>
    <definedName name="XRefCopy213Row" localSheetId="8" hidden="1">[20]XREF!#REF!</definedName>
    <definedName name="XRefCopy213Row" hidden="1">[20]XREF!#REF!</definedName>
    <definedName name="XRefCopy214" localSheetId="8" hidden="1">#REF!</definedName>
    <definedName name="XRefCopy214" hidden="1">#REF!</definedName>
    <definedName name="XRefCopy214Row" localSheetId="8" hidden="1">[20]XREF!#REF!</definedName>
    <definedName name="XRefCopy214Row" hidden="1">[20]XREF!#REF!</definedName>
    <definedName name="XRefCopy215" localSheetId="8" hidden="1">#REF!</definedName>
    <definedName name="XRefCopy215" hidden="1">#REF!</definedName>
    <definedName name="XRefCopy215Row" localSheetId="8" hidden="1">[20]XREF!#REF!</definedName>
    <definedName name="XRefCopy215Row" hidden="1">[20]XREF!#REF!</definedName>
    <definedName name="XRefCopy216" localSheetId="8" hidden="1">#REF!</definedName>
    <definedName name="XRefCopy216" hidden="1">#REF!</definedName>
    <definedName name="XRefCopy216Row" localSheetId="8" hidden="1">[20]XREF!#REF!</definedName>
    <definedName name="XRefCopy216Row" hidden="1">[20]XREF!#REF!</definedName>
    <definedName name="XRefCopy217" localSheetId="8" hidden="1">#REF!</definedName>
    <definedName name="XRefCopy217" hidden="1">#REF!</definedName>
    <definedName name="XRefCopy217Row" localSheetId="8" hidden="1">[20]XREF!#REF!</definedName>
    <definedName name="XRefCopy217Row" hidden="1">[20]XREF!#REF!</definedName>
    <definedName name="XRefCopy218" localSheetId="8" hidden="1">#REF!</definedName>
    <definedName name="XRefCopy218" hidden="1">#REF!</definedName>
    <definedName name="XRefCopy218Row" localSheetId="8" hidden="1">[20]XREF!#REF!</definedName>
    <definedName name="XRefCopy218Row" hidden="1">[20]XREF!#REF!</definedName>
    <definedName name="XRefCopy219" localSheetId="8" hidden="1">#REF!</definedName>
    <definedName name="XRefCopy219" hidden="1">#REF!</definedName>
    <definedName name="XRefCopy219Row" localSheetId="8" hidden="1">[20]XREF!#REF!</definedName>
    <definedName name="XRefCopy219Row" hidden="1">[20]XREF!#REF!</definedName>
    <definedName name="XRefCopy21Row" localSheetId="8" hidden="1">#REF!</definedName>
    <definedName name="XRefCopy21Row" hidden="1">#REF!</definedName>
    <definedName name="XRefCopy22" localSheetId="8" hidden="1">#REF!</definedName>
    <definedName name="XRefCopy22" hidden="1">#REF!</definedName>
    <definedName name="XRefCopy220" localSheetId="8" hidden="1">#REF!</definedName>
    <definedName name="XRefCopy220" hidden="1">#REF!</definedName>
    <definedName name="XRefCopy220Row" localSheetId="8" hidden="1">[20]XREF!#REF!</definedName>
    <definedName name="XRefCopy220Row" hidden="1">[20]XREF!#REF!</definedName>
    <definedName name="XRefCopy221" localSheetId="8" hidden="1">#REF!</definedName>
    <definedName name="XRefCopy221" hidden="1">#REF!</definedName>
    <definedName name="XRefCopy221Row" localSheetId="8" hidden="1">[20]XREF!#REF!</definedName>
    <definedName name="XRefCopy221Row" hidden="1">[20]XREF!#REF!</definedName>
    <definedName name="XRefCopy222" localSheetId="8" hidden="1">#REF!</definedName>
    <definedName name="XRefCopy222" hidden="1">#REF!</definedName>
    <definedName name="XRefCopy222Row" localSheetId="8" hidden="1">[20]XREF!#REF!</definedName>
    <definedName name="XRefCopy222Row" hidden="1">[20]XREF!#REF!</definedName>
    <definedName name="XRefCopy22Row" localSheetId="8" hidden="1">#REF!</definedName>
    <definedName name="XRefCopy22Row" hidden="1">#REF!</definedName>
    <definedName name="XRefCopy23" localSheetId="8" hidden="1">#REF!</definedName>
    <definedName name="XRefCopy23" hidden="1">#REF!</definedName>
    <definedName name="XRefCopy24" localSheetId="8" hidden="1">#REF!</definedName>
    <definedName name="XRefCopy24" hidden="1">#REF!</definedName>
    <definedName name="XRefCopy25" hidden="1">#REF!</definedName>
    <definedName name="XRefCopy25Row" hidden="1">[58]XREF!#REF!</definedName>
    <definedName name="XRefCopy26" localSheetId="8" hidden="1">#REF!</definedName>
    <definedName name="XRefCopy26" hidden="1">#REF!</definedName>
    <definedName name="XRefCopy262" localSheetId="8" hidden="1">#REF!</definedName>
    <definedName name="XRefCopy262" hidden="1">#REF!</definedName>
    <definedName name="XRefCopy263" localSheetId="8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localSheetId="8" hidden="1">#REF!</definedName>
    <definedName name="XRefCopy7" hidden="1">#REF!</definedName>
    <definedName name="XRefCopy70" localSheetId="8" hidden="1">'[20]Cálculo Encargos - MN'!#REF!</definedName>
    <definedName name="XRefCopy70" hidden="1">'[20]Cálculo Encargos - MN'!#REF!</definedName>
    <definedName name="XRefCopy71" localSheetId="8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localSheetId="8" hidden="1">#REF!</definedName>
    <definedName name="XRefCopy7Row" hidden="1">#REF!</definedName>
    <definedName name="XRefCopy8" localSheetId="8" hidden="1">#REF!</definedName>
    <definedName name="XRefCopy8" hidden="1">#REF!</definedName>
    <definedName name="XRefCopy80" localSheetId="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[57]XREF!#REF!</definedName>
    <definedName name="XRefCopy87" localSheetId="8" hidden="1">#REF!</definedName>
    <definedName name="XRefCopy87" hidden="1">#REF!</definedName>
    <definedName name="XRefCopy87Row" localSheetId="8" hidden="1">[57]XREF!#REF!</definedName>
    <definedName name="XRefCopy87Row" hidden="1">[57]XREF!#REF!</definedName>
    <definedName name="XRefCopy88" localSheetId="8" hidden="1">#REF!</definedName>
    <definedName name="XRefCopy88" hidden="1">#REF!</definedName>
    <definedName name="XRefCopy88Row" localSheetId="8" hidden="1">[57]XREF!#REF!</definedName>
    <definedName name="XRefCopy88Row" hidden="1">[57]XREF!#REF!</definedName>
    <definedName name="XRefCopy89" localSheetId="8" hidden="1">#REF!</definedName>
    <definedName name="XRefCopy89" hidden="1">#REF!</definedName>
    <definedName name="XRefCopy89Row" localSheetId="8" hidden="1">[57]XREF!#REF!</definedName>
    <definedName name="XRefCopy89Row" hidden="1">[57]XREF!#REF!</definedName>
    <definedName name="XRefCopy8Row" localSheetId="8" hidden="1">#REF!</definedName>
    <definedName name="XRefCopy8Row" hidden="1">#REF!</definedName>
    <definedName name="XRefCopy9" localSheetId="8" hidden="1">#REF!</definedName>
    <definedName name="XRefCopy9" hidden="1">#REF!</definedName>
    <definedName name="XRefCopy90Row" localSheetId="8" hidden="1">#REF!</definedName>
    <definedName name="XRefCopy90Row" hidden="1">#REF!</definedName>
    <definedName name="XRefCopy91Row" localSheetId="8" hidden="1">[57]XREF!#REF!</definedName>
    <definedName name="XRefCopy91Row" hidden="1">[57]XREF!#REF!</definedName>
    <definedName name="XRefCopy95" localSheetId="8" hidden="1">#REF!</definedName>
    <definedName name="XRefCopy95" hidden="1">#REF!</definedName>
    <definedName name="XRefCopy95Row" localSheetId="8" hidden="1">#REF!</definedName>
    <definedName name="XRefCopy95Row" hidden="1">#REF!</definedName>
    <definedName name="XRefCopy96" localSheetId="8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localSheetId="8" hidden="1">#REF!</definedName>
    <definedName name="XRefPaste1" hidden="1">#REF!</definedName>
    <definedName name="XRefPaste100" localSheetId="8" hidden="1">#REF!</definedName>
    <definedName name="XRefPaste100" hidden="1">#REF!</definedName>
    <definedName name="XRefPaste101" localSheetId="8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[57]XREF!#REF!</definedName>
    <definedName name="XRefPaste13" localSheetId="8" hidden="1">#REF!</definedName>
    <definedName name="XRefPaste13" hidden="1">#REF!</definedName>
    <definedName name="XRefPaste130" localSheetId="8" hidden="1">#REF!</definedName>
    <definedName name="XRefPaste130" hidden="1">#REF!</definedName>
    <definedName name="XRefPaste131" localSheetId="8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[57]XREF!#REF!</definedName>
    <definedName name="XRefPaste14" localSheetId="8" hidden="1">#REF!</definedName>
    <definedName name="XRefPaste14" hidden="1">#REF!</definedName>
    <definedName name="XRefPaste141" localSheetId="8" hidden="1">#REF!</definedName>
    <definedName name="XRefPaste141" hidden="1">#REF!</definedName>
    <definedName name="XRefPaste142" localSheetId="8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[57]XREF!#REF!</definedName>
    <definedName name="XRefPaste15" localSheetId="8" hidden="1">#REF!</definedName>
    <definedName name="XRefPaste15" hidden="1">#REF!</definedName>
    <definedName name="XRefPaste150" localSheetId="8" hidden="1">#REF!</definedName>
    <definedName name="XRefPaste150" hidden="1">#REF!</definedName>
    <definedName name="XRefPaste151" localSheetId="8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[57]XREF!#REF!</definedName>
    <definedName name="XRefPaste16" localSheetId="8" hidden="1">#REF!</definedName>
    <definedName name="XRefPaste16" hidden="1">#REF!</definedName>
    <definedName name="XRefPaste160" localSheetId="8" hidden="1">#REF!</definedName>
    <definedName name="XRefPaste160" hidden="1">#REF!</definedName>
    <definedName name="XRefPaste160Row" localSheetId="8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[57]XREF!#REF!</definedName>
    <definedName name="XRefPaste17" localSheetId="8" hidden="1">#REF!</definedName>
    <definedName name="XRefPaste17" hidden="1">#REF!</definedName>
    <definedName name="XRefPaste170" localSheetId="8" hidden="1">#REF!</definedName>
    <definedName name="XRefPaste170" hidden="1">#REF!</definedName>
    <definedName name="XRefPaste170Row" localSheetId="8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[57]XREF!#REF!</definedName>
    <definedName name="XRefPaste18" localSheetId="8" hidden="1">#REF!</definedName>
    <definedName name="XRefPaste18" hidden="1">#REF!</definedName>
    <definedName name="XRefPaste180" localSheetId="8" hidden="1">#REF!</definedName>
    <definedName name="XRefPaste180" hidden="1">#REF!</definedName>
    <definedName name="XRefPaste180Row" localSheetId="8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[57]XREF!#REF!</definedName>
    <definedName name="XRefPaste19" localSheetId="8" hidden="1">#REF!</definedName>
    <definedName name="XRefPaste19" hidden="1">#REF!</definedName>
    <definedName name="XRefPaste19Row" localSheetId="8" hidden="1">[57]XREF!#REF!</definedName>
    <definedName name="XRefPaste19Row" hidden="1">[57]XREF!#REF!</definedName>
    <definedName name="XRefPaste1Row" localSheetId="8" hidden="1">#REF!</definedName>
    <definedName name="XRefPaste1Row" hidden="1">#REF!</definedName>
    <definedName name="XRefPaste2" localSheetId="8" hidden="1">#REF!</definedName>
    <definedName name="XRefPaste2" hidden="1">#REF!</definedName>
    <definedName name="XRefPaste20" localSheetId="8" hidden="1">#REF!</definedName>
    <definedName name="XRefPaste20" hidden="1">#REF!</definedName>
    <definedName name="XRefPaste20Row" localSheetId="8" hidden="1">[57]XREF!#REF!</definedName>
    <definedName name="XRefPaste20Row" hidden="1">[57]XREF!#REF!</definedName>
    <definedName name="XRefPaste21" localSheetId="8" hidden="1">#REF!</definedName>
    <definedName name="XRefPaste21" hidden="1">#REF!</definedName>
    <definedName name="XRefPaste21Row" localSheetId="8" hidden="1">[57]XREF!#REF!</definedName>
    <definedName name="XRefPaste21Row" hidden="1">[57]XREF!#REF!</definedName>
    <definedName name="XRefPaste22" localSheetId="8" hidden="1">#REF!</definedName>
    <definedName name="XRefPaste22" hidden="1">#REF!</definedName>
    <definedName name="XRefPaste22Row" localSheetId="8" hidden="1">[58]XREF!#REF!</definedName>
    <definedName name="XRefPaste22Row" hidden="1">[58]XREF!#REF!</definedName>
    <definedName name="XRefPaste29" localSheetId="8" hidden="1">#REF!</definedName>
    <definedName name="XRefPaste29" hidden="1">#REF!</definedName>
    <definedName name="XRefPaste29Row" localSheetId="8" hidden="1">#REF!</definedName>
    <definedName name="XRefPaste29Row" hidden="1">#REF!</definedName>
    <definedName name="XRefPaste2Row" localSheetId="8" hidden="1">#REF!</definedName>
    <definedName name="XRefPaste2Row" hidden="1">#REF!</definedName>
    <definedName name="XRefPaste3" localSheetId="8" hidden="1">[58]Lead!#REF!</definedName>
    <definedName name="XRefPaste3" hidden="1">[58]Lead!#REF!</definedName>
    <definedName name="XRefPaste30" localSheetId="8" hidden="1">#REF!</definedName>
    <definedName name="XRefPaste30" hidden="1">#REF!</definedName>
    <definedName name="XRefPaste30Row" localSheetId="8" hidden="1">#REF!</definedName>
    <definedName name="XRefPaste30Row" hidden="1">#REF!</definedName>
    <definedName name="XRefPaste31" localSheetId="8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[58]Lead!#REF!</definedName>
    <definedName name="XRefPaste40" localSheetId="8" hidden="1">#REF!</definedName>
    <definedName name="XRefPaste40" hidden="1">#REF!</definedName>
    <definedName name="XRefPaste40Row" localSheetId="8" hidden="1">#REF!</definedName>
    <definedName name="XRefPaste40Row" hidden="1">#REF!</definedName>
    <definedName name="XRefPaste43" localSheetId="8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[58]Lead!#REF!</definedName>
    <definedName name="XRefPaste56" localSheetId="8" hidden="1">#REF!</definedName>
    <definedName name="XRefPaste56" hidden="1">#REF!</definedName>
    <definedName name="XRefPaste5Row" localSheetId="8" hidden="1">#REF!</definedName>
    <definedName name="XRefPaste5Row" hidden="1">#REF!</definedName>
    <definedName name="XRefPaste6" localSheetId="8" hidden="1">[58]Lead!#REF!</definedName>
    <definedName name="XRefPaste6" hidden="1">[58]Lead!#REF!</definedName>
    <definedName name="XRefPaste68" localSheetId="8" hidden="1">#REF!</definedName>
    <definedName name="XRefPaste68" hidden="1">#REF!</definedName>
    <definedName name="XRefPaste69" localSheetId="8" hidden="1">#REF!</definedName>
    <definedName name="XRefPaste69" hidden="1">#REF!</definedName>
    <definedName name="XRefPaste6Row" localSheetId="8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localSheetId="8" hidden="1">#REF!</definedName>
    <definedName name="XRefPaste80" hidden="1">#REF!</definedName>
    <definedName name="XRefPaste81" localSheetId="8" hidden="1">#REF!</definedName>
    <definedName name="XRefPaste81" hidden="1">#REF!</definedName>
    <definedName name="XRefPaste82" localSheetId="8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localSheetId="8" hidden="1">#REF!</definedName>
    <definedName name="XRefPaste90" hidden="1">#REF!</definedName>
    <definedName name="XRefPaste91" localSheetId="8" hidden="1">#REF!</definedName>
    <definedName name="XRefPaste91" hidden="1">#REF!</definedName>
    <definedName name="XRefPaste92" localSheetId="8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 localSheetId="8">#REF!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 localSheetId="8">#REF!</definedName>
    <definedName name="z">#REF!</definedName>
    <definedName name="Z_1" localSheetId="8">#REF!</definedName>
    <definedName name="Z_1">#REF!</definedName>
    <definedName name="Z_3" localSheetId="8">#REF!</definedName>
    <definedName name="Z_3">#REF!</definedName>
    <definedName name="Z757Z120">#REF!</definedName>
    <definedName name="zcvbbbbbb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 localSheetId="8">#REF!</definedName>
    <definedName name="ZZ">#REF!</definedName>
    <definedName name="zzzzzzzzzzzzzzzz" localSheetId="8">#REF!</definedName>
    <definedName name="zzzzzzzz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68" l="1"/>
  <c r="C2" i="68"/>
  <c r="B2" i="68"/>
  <c r="E2" i="17"/>
  <c r="C2" i="17"/>
  <c r="B2" i="17"/>
  <c r="J2" i="10"/>
</calcChain>
</file>

<file path=xl/sharedStrings.xml><?xml version="1.0" encoding="utf-8"?>
<sst xmlns="http://schemas.openxmlformats.org/spreadsheetml/2006/main" count="623" uniqueCount="242">
  <si>
    <t>Vendas Totais</t>
  </si>
  <si>
    <t>1T22</t>
  </si>
  <si>
    <t>2T22</t>
  </si>
  <si>
    <t>3T21</t>
  </si>
  <si>
    <t>3T22</t>
  </si>
  <si>
    <t>4T22</t>
  </si>
  <si>
    <r>
      <rPr>
        <b/>
        <sz val="10"/>
        <color theme="0"/>
        <rFont val="Montserrat Light"/>
        <scheme val="minor"/>
      </rPr>
      <t>Demonstração Consolidado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</si>
  <si>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∆ 20/19</t>
  </si>
  <si>
    <t>∆ 21/20</t>
  </si>
  <si>
    <t>∆ 22/21</t>
  </si>
  <si>
    <t>Telecom</t>
  </si>
  <si>
    <t>Solar</t>
  </si>
  <si>
    <t>Enterprise</t>
  </si>
  <si>
    <t>Receita Bruta Vendas</t>
  </si>
  <si>
    <t>Receita Bruta Locação</t>
  </si>
  <si>
    <t>Receita Bruta</t>
  </si>
  <si>
    <t>(-) Impostos Incidentes sobre Receita</t>
  </si>
  <si>
    <t>(-) Devoluções</t>
  </si>
  <si>
    <t>Receita Líquida</t>
  </si>
  <si>
    <t xml:space="preserve"> . Custo de Mercadorias Vendidas</t>
  </si>
  <si>
    <t xml:space="preserve"> . Custo com Depreciação</t>
  </si>
  <si>
    <t xml:space="preserve"> . Despesas de Importação e Frete</t>
  </si>
  <si>
    <t xml:space="preserve"> . Custos com Pessoal</t>
  </si>
  <si>
    <t xml:space="preserve"> . Provisão de Obsolescência de Estoques</t>
  </si>
  <si>
    <t xml:space="preserve"> . Serviços Prestados Pessoa Juridica</t>
  </si>
  <si>
    <t xml:space="preserve"> . Outros Custos</t>
  </si>
  <si>
    <t>(-) CMV</t>
  </si>
  <si>
    <t>Lucro Bruto</t>
  </si>
  <si>
    <t>Margem Bruta (% Receita Líquida)</t>
  </si>
  <si>
    <t>(-) Despesas c/ Pessoal</t>
  </si>
  <si>
    <t>(-) Despesas Comercial</t>
  </si>
  <si>
    <t>(-) Despesas Gerais e Administrativas</t>
  </si>
  <si>
    <t>(+/-) Outras receitas/despesas operacionais</t>
  </si>
  <si>
    <t>(-) Despesas Operacionais</t>
  </si>
  <si>
    <t>EBIT</t>
  </si>
  <si>
    <t>Margem EBIT (% Receita Líquida)</t>
  </si>
  <si>
    <t>(+) Depreciação &amp; Amortização</t>
  </si>
  <si>
    <t>EBITDA</t>
  </si>
  <si>
    <t>Margem EBITDA (% Receita Líquida)</t>
  </si>
  <si>
    <t>(+) Despesas de Fusões e Aquisições (M&amp;A)</t>
  </si>
  <si>
    <t>(+) Rev. Despesas não recorrentes</t>
  </si>
  <si>
    <t>EBITDA Ajustado</t>
  </si>
  <si>
    <t>Margem EBITDA Ajustada (% Receita Líquida)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</si>
  <si>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</si>
  <si>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</si>
  <si>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</si>
  <si>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</si>
  <si>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</si>
  <si>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</si>
  <si>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</si>
  <si>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</si>
  <si>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</si>
  <si>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Encargos sobre duplicatas descontadas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</si>
  <si>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</si>
  <si>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</si>
  <si>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</si>
  <si>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</si>
  <si>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(+/-) Resultado Financeiro</t>
  </si>
  <si>
    <t>(-) Provisão para IR e CSLL</t>
  </si>
  <si>
    <t>Lucro Líquido</t>
  </si>
  <si>
    <t>Margem Líquida (% Receita Líquida)</t>
  </si>
  <si>
    <t>(-) Excl. Subvenção ICMS Base IRPJ/CSLL (17-20)</t>
  </si>
  <si>
    <t>(-) Reversão IR e CSLL</t>
  </si>
  <si>
    <t>(+) Rev. Desp. não recorrentes e IR e CSLL</t>
  </si>
  <si>
    <t>Lucro Líquido Ajustado</t>
  </si>
  <si>
    <t>Margem Líquida Ajustada (% Receita Líquida)</t>
  </si>
  <si>
    <t/>
  </si>
  <si>
    <r>
      <rPr>
        <b/>
        <sz val="9"/>
        <color theme="0"/>
        <rFont val="Montserrat Light"/>
        <family val="3"/>
        <scheme val="minor"/>
      </rPr>
      <t>Demonstração do Resultado Telecom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</si>
  <si>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 xml:space="preserve">∆ % </t>
  </si>
  <si>
    <t>margem</t>
  </si>
  <si>
    <t>volume</t>
  </si>
  <si>
    <r>
      <rPr>
        <b/>
        <sz val="9"/>
        <color theme="0"/>
        <rFont val="Montserrat Light"/>
        <family val="3"/>
        <scheme val="minor"/>
      </rPr>
      <t>Demonstração do Resultado Solar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</si>
  <si>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r>
      <rPr>
        <b/>
        <sz val="9"/>
        <color theme="0"/>
        <rFont val="Montserrat Light"/>
        <family val="3"/>
        <scheme val="minor"/>
      </rPr>
      <t>Demonstração do Resultado Enterprise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</si>
  <si>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Estoques</t>
  </si>
  <si>
    <t>Fornecedores</t>
  </si>
  <si>
    <r>
      <t xml:space="preserve">Balanço Patrimonial Consolidado
</t>
    </r>
    <r>
      <rPr>
        <sz val="9"/>
        <color theme="0"/>
        <rFont val="Montserrat Light"/>
        <scheme val="minor"/>
      </rPr>
      <t>(R$ milhares, exceto quando indicado)</t>
    </r>
  </si>
  <si>
    <t>∆ %</t>
  </si>
  <si>
    <t>Ativo</t>
  </si>
  <si>
    <t>Ativo Circulante</t>
  </si>
  <si>
    <t>Caixa e equivalentes de caixa</t>
  </si>
  <si>
    <t>Investimentos de curto prazo</t>
  </si>
  <si>
    <t>Contas a receber, líquidas</t>
  </si>
  <si>
    <t xml:space="preserve">Impostos a recuperar </t>
  </si>
  <si>
    <t>Instrumentos financeiros derivativos</t>
  </si>
  <si>
    <t xml:space="preserve">Adiantamentos a fornecedores </t>
  </si>
  <si>
    <t>Despesas Antecipadas</t>
  </si>
  <si>
    <t>Total do Ativo Circulante</t>
  </si>
  <si>
    <t>Ativo Não Circulante</t>
  </si>
  <si>
    <t>Depósitos Judiciais</t>
  </si>
  <si>
    <t>Impostos diferidos</t>
  </si>
  <si>
    <t>Ativo de direito de uso</t>
  </si>
  <si>
    <t>Imobilizado, líquido</t>
  </si>
  <si>
    <t>Intangível, líquido</t>
  </si>
  <si>
    <t>Total do Ativo Não Circulante</t>
  </si>
  <si>
    <t>Total do Ativo</t>
  </si>
  <si>
    <t>Passivo</t>
  </si>
  <si>
    <t>Passivo Circulante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</si>
  <si>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</si>
  <si>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</si>
  <si>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</si>
  <si>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</si>
  <si>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Duplicatas descontadas</t>
  </si>
  <si>
    <t>Dividendos a pagar</t>
  </si>
  <si>
    <t>Arrendamentos mercantis</t>
  </si>
  <si>
    <t>Partes relacionadas</t>
  </si>
  <si>
    <t xml:space="preserve">Outras obrigações </t>
  </si>
  <si>
    <t>Total do Passivo Circulante</t>
  </si>
  <si>
    <t>Passivo Não Circulante</t>
  </si>
  <si>
    <t>Provisões para demandas judiciais</t>
  </si>
  <si>
    <t>Total do Passivo Não Circulante</t>
  </si>
  <si>
    <t>Patrimônio líquido</t>
  </si>
  <si>
    <t xml:space="preserve">Capital social </t>
  </si>
  <si>
    <t>Ações em tesouraria</t>
  </si>
  <si>
    <t xml:space="preserve">Reservas de capital </t>
  </si>
  <si>
    <t xml:space="preserve">Reservas de lucro </t>
  </si>
  <si>
    <t>Outros resultados abrangentes</t>
  </si>
  <si>
    <t>Total do Patrimônio Líquido</t>
  </si>
  <si>
    <t xml:space="preserve">Total do Passivo e Patrimônio Líquido </t>
  </si>
  <si>
    <t>Backlog de Receita Diferida</t>
  </si>
  <si>
    <r>
      <t xml:space="preserve">Demonstrações dos Fluxos de Caixa Consolidado
</t>
    </r>
    <r>
      <rPr>
        <sz val="10"/>
        <color theme="0"/>
        <rFont val="Montserrat Light"/>
        <family val="3"/>
        <scheme val="minor"/>
      </rPr>
      <t>(R$ milhões, exceto quando indicado)</t>
    </r>
  </si>
  <si>
    <t>Fluxo de Caixa das Atividades Operacionais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</si>
  <si>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</si>
  <si>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</si>
  <si>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</si>
  <si>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</si>
  <si>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</si>
  <si>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</si>
  <si>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</si>
  <si>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Resultado de equivalência patrimonial</t>
  </si>
  <si>
    <t>Receita de aplicação financeira em investimentos de curto prazo</t>
  </si>
  <si>
    <t>Despesas de juros e variação cambial</t>
  </si>
  <si>
    <t>Despesas de ajuste a valor presente</t>
  </si>
  <si>
    <t>Baixa de ativo imobilizado e intangível</t>
  </si>
  <si>
    <t xml:space="preserve">Despesas com remuneração baseada em ações </t>
  </si>
  <si>
    <t>Imposto de renda e contribuição social</t>
  </si>
  <si>
    <t>Impostos de renda e contrinuição social diferidos</t>
  </si>
  <si>
    <t>Redução (aumento) dos ativos</t>
  </si>
  <si>
    <t>Contas a receber</t>
  </si>
  <si>
    <t>Imposto de renda e contribuição social compensáveis</t>
  </si>
  <si>
    <t>Impostos a recuperar</t>
  </si>
  <si>
    <t>Adiantamentos a fornecedores e depósitos judiciais</t>
  </si>
  <si>
    <t>Despesas antecipadas</t>
  </si>
  <si>
    <t>Outros créditos</t>
  </si>
  <si>
    <t>Liquidação de derivativos</t>
  </si>
  <si>
    <t>Aumento (redução) dos passivos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</si>
  <si>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</si>
  <si>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</si>
  <si>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</si>
  <si>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</si>
  <si>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</si>
  <si>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</si>
  <si>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 xml:space="preserve">Pagamento de processos judiciais e outros </t>
  </si>
  <si>
    <t>Caixa líquido gerado (aplicado) nas atividades operacionais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</si>
  <si>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</si>
  <si>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</si>
  <si>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</si>
  <si>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</si>
  <si>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Aplicação em investimento de curto prazo</t>
  </si>
  <si>
    <t>Resgates dos investimentos de curto prazo</t>
  </si>
  <si>
    <t>Caixa líquido gerado (aplicado) nas atividades de investimento:</t>
  </si>
  <si>
    <t>Fluxo de Caixa das Atividades de Financiamento</t>
  </si>
  <si>
    <t>Ingresso de novos empréstimos e debêntures</t>
  </si>
  <si>
    <t>Custo captação</t>
  </si>
  <si>
    <t>Pagamento de empréstimos e financiamentos (principal)</t>
  </si>
  <si>
    <t>Pagamento de obrigações por arrendamento mercantil</t>
  </si>
  <si>
    <t>Dividendos e juros sobre capital próprio pagos</t>
  </si>
  <si>
    <t>Aumento de capital e reservas - IPO, líq. dos gastos com emissão</t>
  </si>
  <si>
    <t>Aumento de reservas de capital</t>
  </si>
  <si>
    <t xml:space="preserve">Recompra de ações </t>
  </si>
  <si>
    <t>Caixa líquido gerado pelas nas atividades de financiamento</t>
  </si>
  <si>
    <t>Efeito de Variação Cambial Sobre o Caixa e Equivalentes de Caixa</t>
  </si>
  <si>
    <t xml:space="preserve">Variação no Caixa Líquido da Companhia </t>
  </si>
  <si>
    <t xml:space="preserve">Caixa e equivalentes de caixa no início do período </t>
  </si>
  <si>
    <t>Caixa e equivalentes de caixa no fim do período</t>
  </si>
  <si>
    <r>
      <rPr>
        <b/>
        <sz val="10"/>
        <color theme="0"/>
        <rFont val="Montserrat Light"/>
        <family val="3"/>
        <scheme val="minor"/>
      </rPr>
      <t>Destaques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</si>
  <si>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</si>
  <si>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</si>
  <si>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</si>
  <si>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</si>
  <si>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ROIC (%)</t>
  </si>
  <si>
    <t>Principais Indicadores Operacionais</t>
  </si>
  <si>
    <t>% Produzidos Internamente (% Vendas Totais)</t>
  </si>
  <si>
    <t>% TaaS (% Vendas Totais)</t>
  </si>
  <si>
    <t>% TaaS (% Receita Bruta)</t>
  </si>
  <si>
    <t>Prazo Novos Contatos TaaS (média em meses)</t>
  </si>
  <si>
    <t>Quantidade Novos Contratos TaaS</t>
  </si>
  <si>
    <t>Valor Novos Contratos TaaS (média R$ mil/contrato)</t>
  </si>
  <si>
    <t>TaaS</t>
  </si>
  <si>
    <t>Indicadores</t>
  </si>
  <si>
    <t>% TaaS</t>
  </si>
  <si>
    <t>TaaS (VGV) / Vendas Totais</t>
  </si>
  <si>
    <t>n.a.</t>
  </si>
  <si>
    <t>Receita Bruta Locação / Receita Bruta</t>
  </si>
  <si>
    <t>% TaaS Telecom</t>
  </si>
  <si>
    <t>% TaaS Enterprise</t>
  </si>
  <si>
    <t>% TaaS Solar</t>
  </si>
  <si>
    <r>
      <rPr>
        <b/>
        <sz val="10"/>
        <color theme="0"/>
        <rFont val="Montserrat Light"/>
        <family val="3"/>
        <scheme val="minor"/>
      </rPr>
      <t xml:space="preserve">Lucro Bruto
</t>
    </r>
    <r>
      <rPr>
        <sz val="8"/>
        <color theme="0"/>
        <rFont val="Montserrat Light"/>
        <family val="3"/>
        <scheme val="minor"/>
      </rPr>
      <t>(R$ milhões, exceto quando indicado)</t>
    </r>
  </si>
  <si>
    <t>Margem Bruta (% Receita Líquida Telecom)</t>
  </si>
  <si>
    <t>Margem Bruta (% Receita Líquida Enterprise)</t>
  </si>
  <si>
    <t>Margem Bruta (% Receita Líquida Solar)</t>
  </si>
  <si>
    <t>Lucro Bruto Consolidado</t>
  </si>
  <si>
    <t>Margem Bruta (% Receita Líquida Consolidado)</t>
  </si>
  <si>
    <r>
      <t xml:space="preserve">ROIC
</t>
    </r>
    <r>
      <rPr>
        <sz val="8"/>
        <color theme="0"/>
        <rFont val="Montserrat Light"/>
        <scheme val="minor"/>
      </rPr>
      <t>(R$ milhões, exceto quando indicado)</t>
    </r>
  </si>
  <si>
    <t>EBIT (UDM)</t>
  </si>
  <si>
    <t>(-) Provisão para IR e CSLL (UDM)</t>
  </si>
  <si>
    <t>Lucro Operacional depois de impostos (NOPAT) = (A)</t>
  </si>
  <si>
    <t>(+) Patrimônio Líquido</t>
  </si>
  <si>
    <t>(+) Dívida Bruta</t>
  </si>
  <si>
    <t>(+) Disponibilidades (Caixa e Equiv.) e Investimentos de CP</t>
  </si>
  <si>
    <t>Capital Investido</t>
  </si>
  <si>
    <t>ROIC = (A/B)</t>
  </si>
  <si>
    <t>1T23</t>
  </si>
  <si>
    <t>2T23</t>
  </si>
  <si>
    <t>3T23</t>
  </si>
  <si>
    <t>4T23</t>
  </si>
  <si>
    <t>2022 Acum.</t>
  </si>
  <si>
    <t>2023 Acum.</t>
  </si>
  <si>
    <t>Capital Investido Média 2023 e 2022 = (B)</t>
  </si>
  <si>
    <t>Lucro/Prejuízo acumulado</t>
  </si>
  <si>
    <t xml:space="preserve">∆ R$ </t>
  </si>
  <si>
    <t>Operações com vendor</t>
  </si>
  <si>
    <t>2021 Acum.</t>
  </si>
  <si>
    <t>0 p.p</t>
  </si>
  <si>
    <t>Vendas de Produtos e Serviços</t>
  </si>
  <si>
    <t>Vendas Taas (VGV Locações)</t>
  </si>
  <si>
    <t>1T24</t>
  </si>
  <si>
    <t>2024 Acum.</t>
  </si>
  <si>
    <t>-10,8 p.p</t>
  </si>
  <si>
    <t>-2,2 p.p</t>
  </si>
  <si>
    <t>7,3 p.p</t>
  </si>
  <si>
    <t>3,6 p.p</t>
  </si>
  <si>
    <t>-18,5 p.p</t>
  </si>
  <si>
    <t>-4,9 p.p</t>
  </si>
  <si>
    <t>10 p.p</t>
  </si>
  <si>
    <t>7,6 p.p</t>
  </si>
  <si>
    <t>0,3 p.p</t>
  </si>
  <si>
    <t>2,4 p.p</t>
  </si>
  <si>
    <t>-1,1 p.p</t>
  </si>
  <si>
    <t>-0,6 p.p</t>
  </si>
  <si>
    <t>-3,9 p.p</t>
  </si>
  <si>
    <t>4,6 p.p</t>
  </si>
  <si>
    <t>1,9 p.p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</si>
</sst>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(* #,##0.00_);_(* \(#,##0.00\);_(* &quot;-&quot;??_);_(@_)"/>
    <numFmt numFmtId="167" formatCode="#,##0;&quot;(&quot;#,##0&quot;)&quot;"/>
    <numFmt numFmtId="168" formatCode="#,##0.0;&quot;(&quot;#,##0.0&quot;)&quot;"/>
    <numFmt numFmtId="169" formatCode="#,##0.0"/>
    <numFmt numFmtId="170" formatCode="#,##0.0&quot; p.p.&quot;"/>
    <numFmt numFmtId="171" formatCode="* #,##0_-;\(#,##0\)_-;_ * &quot;-&quot;_-;_-@_-"/>
    <numFmt numFmtId="172" formatCode="#,##0.0\x;&quot;(&quot;#,##0.0&quot;)&quot;"/>
  </numFmts>
  <fonts count="64" x14ac:knownFonts="1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b/>
      <sz val="8"/>
      <color theme="0"/>
      <name val="Montserrat Light"/>
      <family val="3"/>
      <scheme val="minor"/>
    </font>
    <font>
      <b/>
      <sz val="8"/>
      <color rgb="FFFFFFFF"/>
      <name val="Montserrat Light"/>
      <family val="3"/>
      <scheme val="minor"/>
    </font>
    <font>
      <sz val="8"/>
      <color rgb="FF000000"/>
      <name val="Montserrat Light"/>
      <family val="3"/>
      <scheme val="minor"/>
    </font>
    <font>
      <sz val="7"/>
      <name val="Montserrat Light"/>
      <family val="3"/>
      <scheme val="minor"/>
    </font>
    <font>
      <b/>
      <sz val="8"/>
      <color rgb="FF000000"/>
      <name val="Montserrat Light"/>
      <family val="3"/>
      <scheme val="minor"/>
    </font>
    <font>
      <b/>
      <sz val="8"/>
      <name val="Montserrat Light"/>
      <family val="3"/>
      <scheme val="minor"/>
    </font>
    <font>
      <sz val="8"/>
      <color theme="1"/>
      <name val="Montserrat Light"/>
      <family val="3"/>
      <scheme val="minor"/>
    </font>
    <font>
      <sz val="8"/>
      <color theme="0"/>
      <name val="Montserrat Light"/>
      <family val="3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Montserrat Light"/>
      <family val="3"/>
      <scheme val="minor"/>
    </font>
    <font>
      <b/>
      <sz val="8"/>
      <color theme="1"/>
      <name val="Montserrat Light"/>
      <family val="3"/>
      <scheme val="minor"/>
    </font>
    <font>
      <i/>
      <sz val="8"/>
      <color theme="1"/>
      <name val="Montserrat Light"/>
      <family val="3"/>
      <scheme val="minor"/>
    </font>
    <font>
      <i/>
      <sz val="7.5"/>
      <name val="Montserrat Light"/>
      <family val="3"/>
      <scheme val="minor"/>
    </font>
    <font>
      <i/>
      <sz val="7.5"/>
      <color rgb="FF000000"/>
      <name val="Montserrat Light"/>
      <family val="3"/>
      <scheme val="minor"/>
    </font>
    <font>
      <i/>
      <sz val="7.5"/>
      <color theme="1"/>
      <name val="Montserrat Light"/>
      <family val="3"/>
      <scheme val="minor"/>
    </font>
    <font>
      <b/>
      <sz val="10"/>
      <color theme="0"/>
      <name val="Montserrat Light"/>
      <family val="3"/>
      <scheme val="minor"/>
    </font>
    <font>
      <sz val="10"/>
      <color theme="0"/>
      <name val="Montserrat Light"/>
      <family val="3"/>
      <scheme val="minor"/>
    </font>
    <font>
      <b/>
      <sz val="10"/>
      <color rgb="FFFFFFFF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family val="3"/>
      <scheme val="minor"/>
    </font>
    <font>
      <sz val="7.5"/>
      <color theme="1"/>
      <name val="Montserrat Light"/>
      <family val="3"/>
      <scheme val="minor"/>
    </font>
    <font>
      <i/>
      <sz val="8"/>
      <color rgb="FF000000"/>
      <name val="Montserrat Light"/>
      <family val="3"/>
      <scheme val="minor"/>
    </font>
    <font>
      <sz val="8"/>
      <color theme="1"/>
      <name val="Montserrat Light"/>
      <family val="2"/>
      <scheme val="minor"/>
    </font>
    <font>
      <sz val="8"/>
      <name val="Courier New"/>
      <family val="3"/>
    </font>
    <font>
      <b/>
      <sz val="8"/>
      <color theme="1"/>
      <name val="Montserrat Light"/>
      <family val="2"/>
      <scheme val="minor"/>
    </font>
    <font>
      <sz val="7"/>
      <color theme="1"/>
      <name val="Montserrat Light"/>
      <family val="3"/>
      <scheme val="minor"/>
    </font>
    <font>
      <b/>
      <sz val="7"/>
      <color rgb="FFFF0000"/>
      <name val="Montserrat Light"/>
      <family val="3"/>
      <scheme val="minor"/>
    </font>
    <font>
      <sz val="7"/>
      <color rgb="FF000000"/>
      <name val="Montserrat Light"/>
      <family val="3"/>
      <scheme val="minor"/>
    </font>
    <font>
      <b/>
      <sz val="7"/>
      <color theme="1"/>
      <name val="Montserrat Light"/>
      <family val="3"/>
      <scheme val="minor"/>
    </font>
    <font>
      <i/>
      <sz val="7"/>
      <color theme="1"/>
      <name val="Montserrat Light"/>
      <family val="3"/>
      <scheme val="minor"/>
    </font>
    <font>
      <i/>
      <sz val="7"/>
      <color rgb="FF000000"/>
      <name val="Montserrat Light"/>
      <family val="3"/>
      <scheme val="minor"/>
    </font>
    <font>
      <sz val="7.5"/>
      <color rgb="FF000000"/>
      <name val="Montserrat Light"/>
      <family val="3"/>
      <scheme val="minor"/>
    </font>
    <font>
      <b/>
      <sz val="7.5"/>
      <color rgb="FF000000"/>
      <name val="Montserrat Light"/>
      <family val="3"/>
      <scheme val="minor"/>
    </font>
    <font>
      <b/>
      <sz val="7.5"/>
      <color theme="1"/>
      <name val="Montserrat Light"/>
      <family val="3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name val="Montserrat Light"/>
      <family val="2"/>
      <scheme val="minor"/>
    </font>
    <font>
      <sz val="9"/>
      <color rgb="FF000000"/>
      <name val="Montserrat Light"/>
      <family val="3"/>
      <scheme val="minor"/>
    </font>
    <font>
      <sz val="9"/>
      <color theme="1"/>
      <name val="Montserrat Light"/>
      <family val="3"/>
      <scheme val="minor"/>
    </font>
    <font>
      <b/>
      <sz val="9"/>
      <color theme="1"/>
      <name val="Montserrat Light"/>
      <family val="3"/>
      <scheme val="minor"/>
    </font>
    <font>
      <b/>
      <sz val="9"/>
      <color rgb="FF000000"/>
      <name val="Montserrat Light"/>
      <family val="3"/>
      <scheme val="minor"/>
    </font>
    <font>
      <sz val="9"/>
      <name val="Montserrat Light"/>
      <family val="3"/>
      <scheme val="minor"/>
    </font>
    <font>
      <b/>
      <sz val="9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b/>
      <sz val="9"/>
      <color theme="0"/>
      <name val="Montserrat Light"/>
      <family val="3"/>
      <scheme val="minor"/>
    </font>
    <font>
      <sz val="10"/>
      <color rgb="FFFFFFFF"/>
      <name val="Montserrat Light"/>
      <family val="3"/>
      <scheme val="minor"/>
    </font>
    <font>
      <sz val="8"/>
      <color theme="0"/>
      <name val="Montserrat Light"/>
      <scheme val="minor"/>
    </font>
    <font>
      <i/>
      <sz val="8"/>
      <name val="Montserrat Light"/>
      <family val="3"/>
      <scheme val="minor"/>
    </font>
    <font>
      <b/>
      <sz val="8"/>
      <color theme="0"/>
      <name val="Montserrat Light"/>
      <scheme val="minor"/>
    </font>
    <font>
      <b/>
      <sz val="10"/>
      <color theme="0"/>
      <name val="Montserrat Light"/>
      <scheme val="minor"/>
    </font>
    <font>
      <sz val="8"/>
      <name val="Montserrat Light"/>
      <scheme val="minor"/>
    </font>
    <font>
      <b/>
      <sz val="8"/>
      <color rgb="FF000000"/>
      <name val="Montserrat Light"/>
      <scheme val="minor"/>
    </font>
    <font>
      <b/>
      <sz val="8"/>
      <color theme="1"/>
      <name val="Montserrat Light"/>
      <scheme val="minor"/>
    </font>
    <font>
      <u/>
      <sz val="11"/>
      <color theme="10"/>
      <name val="Montserrat Light"/>
      <family val="2"/>
      <scheme val="minor"/>
    </font>
    <font>
      <b/>
      <sz val="8"/>
      <color rgb="FFFFFFFF"/>
      <name val="Montserrat Light"/>
      <scheme val="minor"/>
    </font>
    <font>
      <sz val="7"/>
      <color theme="0"/>
      <name val="Montserrat Light"/>
      <family val="3"/>
      <scheme val="minor"/>
    </font>
    <font>
      <sz val="9"/>
      <color theme="0"/>
      <name val="Montserrat Light"/>
      <scheme val="minor"/>
    </font>
    <font>
      <b/>
      <sz val="8"/>
      <name val="Montserrat Light"/>
      <scheme val="minor"/>
    </font>
    <font>
      <sz val="8"/>
      <color rgb="FF92D050"/>
      <name val="Montserrat Light"/>
      <family val="3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rgb="FF0050C8"/>
      </bottom>
      <diagonal/>
    </border>
    <border>
      <left/>
      <right/>
      <top/>
      <bottom style="thin">
        <color theme="2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5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224">
    <xf numFmtId="0" fontId="0" fillId="0" borderId="0" xfId="0"/>
    <xf numFmtId="0" fontId="6" fillId="3" borderId="0" xfId="0" applyFont="1" applyFill="1" applyAlignment="1">
      <alignment horizontal="left" vertical="center" wrapText="1" indent="1"/>
    </xf>
    <xf numFmtId="3" fontId="4" fillId="3" borderId="0" xfId="1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 indent="2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0" xfId="0" applyFont="1"/>
    <xf numFmtId="0" fontId="9" fillId="4" borderId="0" xfId="0" applyFont="1" applyFill="1"/>
    <xf numFmtId="0" fontId="13" fillId="0" borderId="0" xfId="0" applyFont="1" applyAlignment="1">
      <alignment horizontal="left" vertical="center" wrapText="1" indent="3"/>
    </xf>
    <xf numFmtId="0" fontId="13" fillId="0" borderId="0" xfId="0" applyFont="1" applyAlignment="1">
      <alignment horizontal="left" vertical="center" wrapText="1" indent="2"/>
    </xf>
    <xf numFmtId="0" fontId="13" fillId="0" borderId="0" xfId="0" applyFont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2"/>
    </xf>
    <xf numFmtId="0" fontId="14" fillId="0" borderId="0" xfId="0" applyFont="1"/>
    <xf numFmtId="3" fontId="6" fillId="0" borderId="0" xfId="1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3" fontId="4" fillId="0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right"/>
    </xf>
    <xf numFmtId="3" fontId="6" fillId="2" borderId="0" xfId="1" applyNumberFormat="1" applyFont="1" applyFill="1" applyAlignment="1">
      <alignment horizontal="right" vertical="center" wrapText="1"/>
    </xf>
    <xf numFmtId="0" fontId="14" fillId="0" borderId="0" xfId="0" applyFont="1" applyAlignment="1">
      <alignment horizontal="right"/>
    </xf>
    <xf numFmtId="3" fontId="4" fillId="3" borderId="0" xfId="1" applyNumberFormat="1" applyFont="1" applyFill="1" applyAlignment="1">
      <alignment horizontal="right" vertical="center" wrapText="1"/>
    </xf>
    <xf numFmtId="168" fontId="4" fillId="0" borderId="0" xfId="1" applyNumberFormat="1" applyFont="1" applyFill="1" applyAlignment="1">
      <alignment horizontal="right" vertical="center" wrapText="1"/>
    </xf>
    <xf numFmtId="164" fontId="8" fillId="0" borderId="0" xfId="0" applyNumberFormat="1" applyFont="1" applyAlignment="1">
      <alignment horizontal="right"/>
    </xf>
    <xf numFmtId="0" fontId="16" fillId="0" borderId="0" xfId="0" applyFont="1" applyAlignment="1">
      <alignment horizontal="left" vertical="center" wrapText="1" indent="1"/>
    </xf>
    <xf numFmtId="164" fontId="17" fillId="0" borderId="0" xfId="1" applyNumberFormat="1" applyFont="1" applyFill="1" applyAlignment="1">
      <alignment horizontal="right" vertical="center" wrapText="1"/>
    </xf>
    <xf numFmtId="0" fontId="18" fillId="0" borderId="0" xfId="0" applyFont="1" applyAlignment="1">
      <alignment horizontal="right"/>
    </xf>
    <xf numFmtId="167" fontId="4" fillId="0" borderId="0" xfId="1" applyNumberFormat="1" applyFont="1" applyFill="1" applyAlignment="1">
      <alignment horizontal="right" vertical="center" wrapText="1"/>
    </xf>
    <xf numFmtId="167" fontId="6" fillId="0" borderId="0" xfId="1" applyNumberFormat="1" applyFont="1" applyFill="1" applyAlignment="1">
      <alignment horizontal="right" vertical="center" wrapText="1"/>
    </xf>
    <xf numFmtId="167" fontId="6" fillId="2" borderId="0" xfId="1" applyNumberFormat="1" applyFont="1" applyFill="1" applyAlignment="1">
      <alignment horizontal="righ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1" fillId="5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168" fontId="8" fillId="0" borderId="0" xfId="0" applyNumberFormat="1" applyFont="1"/>
    <xf numFmtId="168" fontId="6" fillId="0" borderId="0" xfId="1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1" applyNumberFormat="1" applyFont="1" applyFill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25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164" fontId="6" fillId="2" borderId="0" xfId="1" applyNumberFormat="1" applyFont="1" applyFill="1" applyAlignment="1">
      <alignment horizontal="right" vertical="center" wrapText="1"/>
    </xf>
    <xf numFmtId="168" fontId="6" fillId="2" borderId="0" xfId="1" applyNumberFormat="1" applyFont="1" applyFill="1" applyAlignment="1">
      <alignment horizontal="right" vertical="center" wrapText="1"/>
    </xf>
    <xf numFmtId="9" fontId="4" fillId="0" borderId="0" xfId="1" applyNumberFormat="1" applyFont="1" applyFill="1" applyAlignment="1">
      <alignment horizontal="right" vertical="center" wrapText="1"/>
    </xf>
    <xf numFmtId="169" fontId="4" fillId="0" borderId="0" xfId="1" applyNumberFormat="1" applyFont="1" applyFill="1" applyAlignment="1">
      <alignment horizontal="right" vertical="center" wrapText="1"/>
    </xf>
    <xf numFmtId="9" fontId="6" fillId="2" borderId="0" xfId="1" applyNumberFormat="1" applyFont="1" applyFill="1" applyAlignment="1">
      <alignment horizontal="right" vertical="center" wrapText="1"/>
    </xf>
    <xf numFmtId="164" fontId="6" fillId="0" borderId="0" xfId="1" applyNumberFormat="1" applyFont="1" applyFill="1" applyAlignment="1">
      <alignment horizontal="right" vertical="center" wrapText="1"/>
    </xf>
    <xf numFmtId="164" fontId="14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168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70" fontId="18" fillId="0" borderId="0" xfId="0" applyNumberFormat="1" applyFont="1" applyAlignment="1">
      <alignment horizontal="right"/>
    </xf>
    <xf numFmtId="0" fontId="3" fillId="5" borderId="3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7" fontId="32" fillId="0" borderId="0" xfId="1" applyNumberFormat="1" applyFont="1" applyFill="1" applyAlignment="1">
      <alignment horizontal="right" vertical="center" wrapText="1"/>
    </xf>
    <xf numFmtId="0" fontId="30" fillId="0" borderId="0" xfId="0" applyFont="1" applyAlignment="1">
      <alignment horizontal="right" vertical="center"/>
    </xf>
    <xf numFmtId="9" fontId="32" fillId="0" borderId="0" xfId="1" applyNumberFormat="1" applyFont="1" applyFill="1" applyAlignment="1">
      <alignment horizontal="right" vertical="center" wrapText="1"/>
    </xf>
    <xf numFmtId="164" fontId="35" fillId="0" borderId="0" xfId="1" applyNumberFormat="1" applyFont="1" applyFill="1" applyAlignment="1">
      <alignment horizontal="right" vertical="center" wrapText="1"/>
    </xf>
    <xf numFmtId="168" fontId="32" fillId="0" borderId="0" xfId="1" applyNumberFormat="1" applyFont="1" applyFill="1" applyAlignment="1">
      <alignment horizontal="right" vertical="center" wrapText="1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38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168" fontId="36" fillId="0" borderId="0" xfId="1" applyNumberFormat="1" applyFont="1" applyFill="1" applyAlignment="1">
      <alignment horizontal="right" vertical="center" wrapText="1"/>
    </xf>
    <xf numFmtId="168" fontId="37" fillId="0" borderId="0" xfId="1" applyNumberFormat="1" applyFont="1" applyFill="1" applyAlignment="1">
      <alignment horizontal="right" vertical="center" wrapText="1"/>
    </xf>
    <xf numFmtId="0" fontId="30" fillId="0" borderId="0" xfId="0" applyFont="1"/>
    <xf numFmtId="169" fontId="32" fillId="0" borderId="0" xfId="1" applyNumberFormat="1" applyFont="1" applyFill="1" applyAlignment="1">
      <alignment horizontal="right" vertical="center" wrapText="1"/>
    </xf>
    <xf numFmtId="0" fontId="33" fillId="0" borderId="0" xfId="0" applyFont="1"/>
    <xf numFmtId="0" fontId="34" fillId="0" borderId="0" xfId="0" applyFont="1"/>
    <xf numFmtId="0" fontId="0" fillId="2" borderId="0" xfId="0" applyFill="1"/>
    <xf numFmtId="167" fontId="8" fillId="0" borderId="0" xfId="0" applyNumberFormat="1" applyFont="1" applyAlignment="1">
      <alignment horizontal="right" vertical="center"/>
    </xf>
    <xf numFmtId="170" fontId="18" fillId="0" borderId="0" xfId="0" applyNumberFormat="1" applyFont="1" applyAlignment="1">
      <alignment horizontal="right" vertical="center"/>
    </xf>
    <xf numFmtId="3" fontId="39" fillId="0" borderId="0" xfId="1" applyNumberFormat="1" applyFont="1" applyFill="1" applyAlignment="1">
      <alignment horizontal="right" vertical="center" wrapText="1"/>
    </xf>
    <xf numFmtId="3" fontId="40" fillId="2" borderId="0" xfId="1" applyNumberFormat="1" applyFont="1" applyFill="1" applyAlignment="1">
      <alignment horizontal="right" vertical="center" wrapText="1"/>
    </xf>
    <xf numFmtId="167" fontId="39" fillId="0" borderId="0" xfId="1" applyNumberFormat="1" applyFont="1" applyFill="1" applyAlignment="1">
      <alignment horizontal="right" vertical="center" wrapText="1"/>
    </xf>
    <xf numFmtId="0" fontId="29" fillId="0" borderId="0" xfId="0" applyFont="1" applyAlignment="1">
      <alignment horizontal="right"/>
    </xf>
    <xf numFmtId="3" fontId="39" fillId="3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horizontal="right"/>
    </xf>
    <xf numFmtId="167" fontId="40" fillId="0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41" fillId="2" borderId="0" xfId="0" applyFont="1" applyFill="1" applyAlignment="1">
      <alignment horizontal="left" vertical="center" wrapText="1"/>
    </xf>
    <xf numFmtId="167" fontId="40" fillId="2" borderId="0" xfId="1" applyNumberFormat="1" applyFont="1" applyFill="1" applyAlignment="1">
      <alignment horizontal="right" vertical="center" wrapText="1"/>
    </xf>
    <xf numFmtId="167" fontId="27" fillId="0" borderId="0" xfId="0" applyNumberFormat="1" applyFont="1" applyAlignment="1">
      <alignment vertical="center"/>
    </xf>
    <xf numFmtId="167" fontId="8" fillId="0" borderId="0" xfId="0" applyNumberFormat="1" applyFont="1"/>
    <xf numFmtId="167" fontId="8" fillId="0" borderId="0" xfId="0" applyNumberFormat="1" applyFont="1" applyAlignment="1">
      <alignment horizontal="right"/>
    </xf>
    <xf numFmtId="167" fontId="14" fillId="0" borderId="0" xfId="0" applyNumberFormat="1" applyFont="1"/>
    <xf numFmtId="167" fontId="29" fillId="0" borderId="0" xfId="0" applyNumberFormat="1" applyFont="1" applyAlignment="1">
      <alignment vertical="center"/>
    </xf>
    <xf numFmtId="9" fontId="8" fillId="0" borderId="0" xfId="0" applyNumberFormat="1" applyFont="1" applyAlignment="1">
      <alignment horizontal="right"/>
    </xf>
    <xf numFmtId="9" fontId="14" fillId="0" borderId="0" xfId="0" applyNumberFormat="1" applyFont="1" applyAlignment="1">
      <alignment horizontal="right"/>
    </xf>
    <xf numFmtId="9" fontId="29" fillId="0" borderId="0" xfId="0" applyNumberFormat="1" applyFont="1" applyAlignment="1">
      <alignment horizontal="right" vertical="center"/>
    </xf>
    <xf numFmtId="9" fontId="29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167" fontId="13" fillId="0" borderId="0" xfId="1" applyNumberFormat="1" applyFont="1" applyFill="1" applyAlignment="1">
      <alignment horizontal="right" vertical="center" wrapText="1"/>
    </xf>
    <xf numFmtId="168" fontId="13" fillId="0" borderId="0" xfId="1" applyNumberFormat="1" applyFont="1" applyFill="1" applyAlignment="1">
      <alignment horizontal="right" vertical="center" wrapText="1"/>
    </xf>
    <xf numFmtId="43" fontId="0" fillId="0" borderId="0" xfId="1" applyFont="1"/>
    <xf numFmtId="164" fontId="0" fillId="0" borderId="0" xfId="2" applyNumberFormat="1" applyFont="1"/>
    <xf numFmtId="0" fontId="3" fillId="5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right" vertical="center"/>
    </xf>
    <xf numFmtId="168" fontId="42" fillId="0" borderId="0" xfId="1" applyNumberFormat="1" applyFont="1" applyFill="1" applyAlignment="1">
      <alignment horizontal="right" vertical="center" wrapText="1"/>
    </xf>
    <xf numFmtId="164" fontId="43" fillId="0" borderId="0" xfId="0" applyNumberFormat="1" applyFont="1" applyAlignment="1">
      <alignment horizontal="right" vertical="center"/>
    </xf>
    <xf numFmtId="0" fontId="44" fillId="0" borderId="0" xfId="0" applyFont="1" applyAlignment="1">
      <alignment horizontal="right" vertical="center"/>
    </xf>
    <xf numFmtId="0" fontId="43" fillId="0" borderId="0" xfId="0" applyFont="1" applyAlignment="1">
      <alignment horizontal="right" vertical="center"/>
    </xf>
    <xf numFmtId="0" fontId="43" fillId="0" borderId="0" xfId="0" applyFont="1" applyAlignment="1">
      <alignment vertical="center"/>
    </xf>
    <xf numFmtId="168" fontId="45" fillId="2" borderId="0" xfId="1" applyNumberFormat="1" applyFont="1" applyFill="1" applyAlignment="1">
      <alignment horizontal="right" vertical="center" wrapText="1"/>
    </xf>
    <xf numFmtId="164" fontId="45" fillId="2" borderId="0" xfId="1" applyNumberFormat="1" applyFont="1" applyFill="1" applyAlignment="1">
      <alignment horizontal="right" vertical="center" wrapText="1"/>
    </xf>
    <xf numFmtId="164" fontId="44" fillId="2" borderId="0" xfId="0" applyNumberFormat="1" applyFont="1" applyFill="1" applyAlignment="1">
      <alignment horizontal="right" vertical="center"/>
    </xf>
    <xf numFmtId="0" fontId="46" fillId="0" borderId="0" xfId="0" applyFont="1" applyAlignment="1">
      <alignment horizontal="left" vertical="center" wrapText="1"/>
    </xf>
    <xf numFmtId="0" fontId="46" fillId="0" borderId="0" xfId="0" applyFont="1" applyAlignment="1">
      <alignment horizontal="left" vertical="center" wrapText="1" indent="1"/>
    </xf>
    <xf numFmtId="0" fontId="47" fillId="2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9" fontId="6" fillId="3" borderId="0" xfId="0" applyNumberFormat="1" applyFont="1" applyFill="1" applyAlignment="1">
      <alignment horizontal="center" vertical="center" wrapText="1"/>
    </xf>
    <xf numFmtId="164" fontId="26" fillId="0" borderId="0" xfId="1" applyNumberFormat="1" applyFont="1" applyFill="1" applyAlignment="1">
      <alignment horizontal="right" vertical="center" wrapText="1"/>
    </xf>
    <xf numFmtId="9" fontId="6" fillId="3" borderId="0" xfId="0" applyNumberFormat="1" applyFont="1" applyFill="1" applyAlignment="1">
      <alignment horizontal="right" vertical="center" wrapText="1"/>
    </xf>
    <xf numFmtId="168" fontId="15" fillId="0" borderId="0" xfId="0" applyNumberFormat="1" applyFont="1" applyAlignment="1">
      <alignment horizontal="right" vertical="center"/>
    </xf>
    <xf numFmtId="170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 indent="1"/>
    </xf>
    <xf numFmtId="167" fontId="4" fillId="0" borderId="2" xfId="1" applyNumberFormat="1" applyFont="1" applyFill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48" fillId="0" borderId="0" xfId="0" applyFont="1"/>
    <xf numFmtId="169" fontId="27" fillId="0" borderId="0" xfId="0" applyNumberFormat="1" applyFont="1"/>
    <xf numFmtId="165" fontId="0" fillId="0" borderId="0" xfId="1" applyNumberFormat="1" applyFont="1"/>
    <xf numFmtId="0" fontId="52" fillId="0" borderId="0" xfId="0" applyFont="1" applyAlignment="1">
      <alignment horizontal="left" vertical="center" wrapText="1"/>
    </xf>
    <xf numFmtId="171" fontId="12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50" fillId="0" borderId="0" xfId="0" applyFont="1" applyAlignment="1">
      <alignment horizontal="center" vertical="center"/>
    </xf>
    <xf numFmtId="0" fontId="53" fillId="4" borderId="0" xfId="0" applyFont="1" applyFill="1" applyAlignment="1">
      <alignment horizontal="left" vertical="center" wrapText="1"/>
    </xf>
    <xf numFmtId="0" fontId="21" fillId="4" borderId="0" xfId="0" applyFont="1" applyFill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57" fillId="0" borderId="0" xfId="0" applyFont="1"/>
    <xf numFmtId="0" fontId="58" fillId="0" borderId="0" xfId="28"/>
    <xf numFmtId="164" fontId="0" fillId="0" borderId="0" xfId="0" applyNumberFormat="1"/>
    <xf numFmtId="3" fontId="8" fillId="0" borderId="0" xfId="0" applyNumberFormat="1" applyFont="1"/>
    <xf numFmtId="165" fontId="4" fillId="0" borderId="0" xfId="1" applyNumberFormat="1" applyFont="1" applyFill="1" applyAlignment="1">
      <alignment horizontal="right" vertical="center" wrapText="1"/>
    </xf>
    <xf numFmtId="43" fontId="8" fillId="0" borderId="0" xfId="1" applyFont="1"/>
    <xf numFmtId="43" fontId="21" fillId="4" borderId="1" xfId="1" applyFont="1" applyFill="1" applyBorder="1" applyAlignment="1">
      <alignment horizontal="center" vertical="center" wrapText="1"/>
    </xf>
    <xf numFmtId="43" fontId="43" fillId="0" borderId="0" xfId="1" applyFont="1" applyAlignment="1">
      <alignment horizontal="right" vertical="center"/>
    </xf>
    <xf numFmtId="43" fontId="45" fillId="2" borderId="0" xfId="1" applyFont="1" applyFill="1" applyAlignment="1">
      <alignment horizontal="right" vertical="center" wrapText="1"/>
    </xf>
    <xf numFmtId="0" fontId="59" fillId="5" borderId="0" xfId="0" applyFont="1" applyFill="1" applyAlignment="1">
      <alignment horizontal="center" vertical="center" wrapText="1"/>
    </xf>
    <xf numFmtId="164" fontId="4" fillId="0" borderId="0" xfId="2" applyNumberFormat="1" applyFont="1" applyFill="1" applyAlignment="1">
      <alignment horizontal="right" vertical="center" wrapText="1"/>
    </xf>
    <xf numFmtId="0" fontId="21" fillId="0" borderId="0" xfId="0" applyFont="1" applyAlignment="1">
      <alignment horizontal="center" vertical="center" wrapText="1"/>
    </xf>
    <xf numFmtId="167" fontId="14" fillId="0" borderId="0" xfId="0" applyNumberFormat="1" applyFont="1" applyAlignment="1">
      <alignment vertical="center"/>
    </xf>
    <xf numFmtId="0" fontId="58" fillId="0" borderId="0" xfId="28" applyAlignment="1">
      <alignment vertical="center"/>
    </xf>
    <xf numFmtId="167" fontId="9" fillId="0" borderId="0" xfId="1" applyNumberFormat="1" applyFont="1" applyFill="1" applyAlignment="1">
      <alignment horizontal="right" vertical="center" wrapText="1"/>
    </xf>
    <xf numFmtId="167" fontId="2" fillId="0" borderId="0" xfId="1" applyNumberFormat="1" applyFont="1" applyFill="1" applyAlignment="1">
      <alignment horizontal="right" vertical="center" wrapText="1"/>
    </xf>
    <xf numFmtId="168" fontId="9" fillId="0" borderId="0" xfId="1" applyNumberFormat="1" applyFont="1" applyFill="1" applyAlignment="1">
      <alignment horizontal="right" vertical="center" wrapText="1"/>
    </xf>
    <xf numFmtId="164" fontId="9" fillId="0" borderId="0" xfId="1" applyNumberFormat="1" applyFont="1" applyFill="1" applyAlignment="1">
      <alignment horizontal="right" vertical="center" wrapText="1"/>
    </xf>
    <xf numFmtId="0" fontId="2" fillId="4" borderId="0" xfId="0" applyFont="1" applyFill="1" applyAlignment="1">
      <alignment horizontal="center" vertical="center" wrapText="1"/>
    </xf>
    <xf numFmtId="0" fontId="60" fillId="0" borderId="0" xfId="0" applyFont="1" applyAlignment="1">
      <alignment vertical="center"/>
    </xf>
    <xf numFmtId="167" fontId="7" fillId="2" borderId="0" xfId="1" applyNumberFormat="1" applyFont="1" applyFill="1" applyAlignment="1">
      <alignment horizontal="right" vertical="center" wrapText="1"/>
    </xf>
    <xf numFmtId="164" fontId="16" fillId="0" borderId="0" xfId="1" applyNumberFormat="1" applyFont="1" applyFill="1" applyAlignment="1">
      <alignment horizontal="right" vertical="center" wrapText="1"/>
    </xf>
    <xf numFmtId="170" fontId="16" fillId="0" borderId="0" xfId="0" applyNumberFormat="1" applyFont="1" applyAlignment="1">
      <alignment horizontal="right" vertical="center"/>
    </xf>
    <xf numFmtId="43" fontId="16" fillId="0" borderId="0" xfId="1" applyFont="1" applyAlignment="1">
      <alignment horizontal="right" vertical="center"/>
    </xf>
    <xf numFmtId="43" fontId="18" fillId="0" borderId="0" xfId="1" applyFont="1" applyAlignment="1">
      <alignment horizontal="right" vertical="center"/>
    </xf>
    <xf numFmtId="167" fontId="7" fillId="0" borderId="0" xfId="1" applyNumberFormat="1" applyFont="1" applyFill="1" applyAlignment="1">
      <alignment horizontal="right" vertical="center" wrapText="1"/>
    </xf>
    <xf numFmtId="9" fontId="13" fillId="0" borderId="0" xfId="1" applyNumberFormat="1" applyFont="1" applyFill="1" applyAlignment="1">
      <alignment horizontal="right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4" fillId="0" borderId="2" xfId="2" applyNumberFormat="1" applyFont="1" applyFill="1" applyBorder="1" applyAlignment="1">
      <alignment horizontal="right" vertical="center" wrapText="1"/>
    </xf>
    <xf numFmtId="167" fontId="56" fillId="0" borderId="0" xfId="1" applyNumberFormat="1" applyFont="1" applyFill="1" applyAlignment="1">
      <alignment horizontal="right" vertical="center" wrapText="1"/>
    </xf>
    <xf numFmtId="4" fontId="13" fillId="0" borderId="0" xfId="1" applyNumberFormat="1" applyFont="1" applyFill="1" applyAlignment="1">
      <alignment horizontal="right" vertical="center" wrapText="1"/>
    </xf>
    <xf numFmtId="10" fontId="17" fillId="0" borderId="0" xfId="1" applyNumberFormat="1" applyFont="1" applyFill="1" applyAlignment="1">
      <alignment horizontal="right" vertical="center" wrapText="1"/>
    </xf>
    <xf numFmtId="3" fontId="55" fillId="0" borderId="0" xfId="1" applyNumberFormat="1" applyFont="1" applyFill="1" applyAlignment="1">
      <alignment horizontal="right" vertical="center" wrapText="1"/>
    </xf>
    <xf numFmtId="2" fontId="18" fillId="0" borderId="0" xfId="0" applyNumberFormat="1" applyFont="1" applyAlignment="1">
      <alignment vertical="center"/>
    </xf>
    <xf numFmtId="4" fontId="14" fillId="0" borderId="0" xfId="0" applyNumberFormat="1" applyFont="1" applyAlignment="1">
      <alignment vertical="center"/>
    </xf>
    <xf numFmtId="3" fontId="14" fillId="0" borderId="0" xfId="0" applyNumberFormat="1" applyFont="1" applyAlignment="1">
      <alignment vertical="center"/>
    </xf>
    <xf numFmtId="164" fontId="18" fillId="0" borderId="0" xfId="2" applyNumberFormat="1" applyFont="1" applyFill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60" fillId="0" borderId="0" xfId="0" applyFont="1" applyAlignment="1">
      <alignment horizontal="right" vertical="center"/>
    </xf>
    <xf numFmtId="9" fontId="4" fillId="0" borderId="0" xfId="2" applyFont="1" applyFill="1" applyAlignment="1">
      <alignment horizontal="right" vertical="center" wrapText="1"/>
    </xf>
    <xf numFmtId="43" fontId="30" fillId="0" borderId="0" xfId="1" applyFont="1" applyAlignment="1">
      <alignment vertical="center"/>
    </xf>
    <xf numFmtId="167" fontId="30" fillId="0" borderId="0" xfId="0" applyNumberFormat="1" applyFont="1" applyAlignment="1">
      <alignment vertical="center"/>
    </xf>
    <xf numFmtId="164" fontId="30" fillId="0" borderId="0" xfId="2" applyNumberFormat="1" applyFont="1" applyAlignment="1">
      <alignment vertical="center"/>
    </xf>
    <xf numFmtId="164" fontId="57" fillId="0" borderId="0" xfId="0" applyNumberFormat="1" applyFont="1" applyAlignment="1">
      <alignment horizontal="right" vertical="center"/>
    </xf>
    <xf numFmtId="164" fontId="33" fillId="0" borderId="0" xfId="2" applyNumberFormat="1" applyFont="1"/>
    <xf numFmtId="43" fontId="4" fillId="0" borderId="0" xfId="1" applyFont="1" applyFill="1" applyAlignment="1">
      <alignment horizontal="right" vertical="center" wrapText="1"/>
    </xf>
    <xf numFmtId="170" fontId="57" fillId="2" borderId="0" xfId="0" applyNumberFormat="1" applyFont="1" applyFill="1" applyAlignment="1">
      <alignment horizontal="right" vertical="center"/>
    </xf>
    <xf numFmtId="165" fontId="30" fillId="0" borderId="0" xfId="1" applyNumberFormat="1" applyFont="1" applyAlignment="1">
      <alignment vertical="center"/>
    </xf>
    <xf numFmtId="164" fontId="30" fillId="0" borderId="0" xfId="2" applyNumberFormat="1" applyFont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 wrapText="1"/>
    </xf>
    <xf numFmtId="172" fontId="4" fillId="0" borderId="0" xfId="1" applyNumberFormat="1" applyFont="1" applyFill="1" applyAlignment="1">
      <alignment horizontal="right" vertical="center" wrapText="1"/>
    </xf>
    <xf numFmtId="3" fontId="13" fillId="0" borderId="0" xfId="1" applyNumberFormat="1" applyFont="1" applyFill="1" applyAlignment="1">
      <alignment horizontal="right" vertical="center" wrapText="1"/>
    </xf>
    <xf numFmtId="167" fontId="4" fillId="7" borderId="0" xfId="1" applyNumberFormat="1" applyFont="1" applyFill="1" applyAlignment="1">
      <alignment horizontal="right" vertical="center" wrapText="1"/>
    </xf>
    <xf numFmtId="0" fontId="56" fillId="0" borderId="0" xfId="0" applyFont="1" applyAlignment="1">
      <alignment horizontal="left" vertical="center" wrapText="1"/>
    </xf>
    <xf numFmtId="9" fontId="57" fillId="0" borderId="0" xfId="0" applyNumberFormat="1" applyFont="1" applyAlignment="1">
      <alignment horizontal="right"/>
    </xf>
    <xf numFmtId="167" fontId="57" fillId="0" borderId="0" xfId="0" applyNumberFormat="1" applyFont="1"/>
    <xf numFmtId="9" fontId="13" fillId="0" borderId="0" xfId="0" applyNumberFormat="1" applyFont="1" applyAlignment="1">
      <alignment horizontal="right"/>
    </xf>
    <xf numFmtId="164" fontId="24" fillId="0" borderId="0" xfId="2" applyNumberFormat="1" applyFont="1" applyFill="1" applyAlignment="1">
      <alignment horizontal="right" vertical="center" wrapText="1"/>
    </xf>
    <xf numFmtId="168" fontId="4" fillId="6" borderId="0" xfId="1" applyNumberFormat="1" applyFont="1" applyFill="1" applyAlignment="1">
      <alignment horizontal="right" vertical="center" wrapText="1"/>
    </xf>
    <xf numFmtId="165" fontId="8" fillId="0" borderId="0" xfId="1" applyNumberFormat="1" applyFont="1" applyAlignment="1">
      <alignment vertical="center"/>
    </xf>
    <xf numFmtId="164" fontId="27" fillId="0" borderId="0" xfId="2" applyNumberFormat="1" applyFont="1"/>
    <xf numFmtId="170" fontId="18" fillId="0" borderId="0" xfId="0" applyNumberFormat="1" applyFont="1"/>
    <xf numFmtId="164" fontId="17" fillId="0" borderId="0" xfId="1" applyNumberFormat="1" applyFont="1" applyFill="1" applyAlignment="1">
      <alignment wrapText="1"/>
    </xf>
    <xf numFmtId="164" fontId="8" fillId="0" borderId="0" xfId="2" applyNumberFormat="1" applyFont="1" applyAlignment="1">
      <alignment horizontal="right" vertical="center"/>
    </xf>
    <xf numFmtId="167" fontId="62" fillId="0" borderId="0" xfId="1" applyNumberFormat="1" applyFont="1" applyFill="1" applyAlignment="1">
      <alignment horizontal="right" vertical="center" wrapText="1"/>
    </xf>
    <xf numFmtId="9" fontId="62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left" vertical="center" wrapText="1"/>
    </xf>
    <xf numFmtId="167" fontId="4" fillId="8" borderId="0" xfId="1" applyNumberFormat="1" applyFont="1" applyFill="1" applyAlignment="1">
      <alignment horizontal="right" vertical="center" wrapText="1"/>
    </xf>
    <xf numFmtId="167" fontId="14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7" fontId="63" fillId="0" borderId="0" xfId="0" applyNumberFormat="1" applyFont="1" applyAlignment="1">
      <alignment horizontal="right" vertical="center"/>
    </xf>
    <xf numFmtId="165" fontId="8" fillId="0" borderId="0" xfId="1" applyNumberFormat="1" applyFont="1" applyFill="1" applyAlignment="1">
      <alignment horizontal="right" vertical="center"/>
    </xf>
    <xf numFmtId="9" fontId="14" fillId="0" borderId="0" xfId="2" applyFont="1" applyFill="1" applyAlignment="1">
      <alignment horizontal="right" vertical="center"/>
    </xf>
    <xf numFmtId="0" fontId="18" fillId="0" borderId="0" xfId="0" applyFont="1"/>
    <xf numFmtId="0" fontId="9" fillId="0" borderId="0" xfId="0" applyFont="1"/>
    <xf numFmtId="0" fontId="60" fillId="4" borderId="0" xfId="0" applyFont="1" applyFill="1" applyAlignment="1">
      <alignment horizontal="right" vertical="center"/>
    </xf>
    <xf numFmtId="9" fontId="6" fillId="2" borderId="0" xfId="2" applyFont="1" applyFill="1" applyAlignment="1">
      <alignment horizontal="right" vertical="center" wrapText="1"/>
    </xf>
    <xf numFmtId="0" fontId="55" fillId="0" borderId="0" xfId="0" applyFont="1" applyAlignment="1">
      <alignment horizontal="left" vertical="center" wrapText="1" indent="1"/>
    </xf>
  </cellXfs>
  <cellStyles count="32">
    <cellStyle name="Hiperlink" xfId="28" builtinId="8"/>
    <cellStyle name="Normal" xfId="0" builtinId="0"/>
    <cellStyle name="Normal 10 64" xfId="12" xr:uid="{7A30673D-F325-4B29-AC9D-C4953057DA64}"/>
    <cellStyle name="Normal 17 10" xfId="21" xr:uid="{3A6B2362-770D-4F80-AC1B-9DB0DC0CC561}"/>
    <cellStyle name="Normal 2" xfId="4" xr:uid="{6EF9DACF-31FB-479B-8504-2973AF2AEF03}"/>
    <cellStyle name="Normal 2 2" xfId="26" xr:uid="{C06DD2EF-FC45-4E20-BA64-B3E8AB1168C3}"/>
    <cellStyle name="Normal 2 3 2" xfId="9" xr:uid="{0AE8DD11-A3CE-4A1C-86C5-F234E4F32CBD}"/>
    <cellStyle name="Normal 3 10" xfId="5" xr:uid="{8C3A0B50-52AF-4993-9D3D-2F9BA1006188}"/>
    <cellStyle name="Normal 5 4 2" xfId="14" xr:uid="{4AA690D4-E31A-4580-8490-9336D4A377D8}"/>
    <cellStyle name="Normal 6 3" xfId="19" xr:uid="{EC1BF549-E698-4DA0-B4FA-87A5F24BBC51}"/>
    <cellStyle name="Normal 87" xfId="31" xr:uid="{E3CE703B-63F0-4F93-AF07-0BFD5509B977}"/>
    <cellStyle name="Porcentagem" xfId="2" builtinId="5"/>
    <cellStyle name="Porcentagem 2" xfId="22" xr:uid="{697D8BE3-F656-4B7D-B172-94ABFAA70B7C}"/>
    <cellStyle name="Porcentagem 2 2 2" xfId="23" xr:uid="{888248F2-580A-4CF3-937C-0CAB2E2438CC}"/>
    <cellStyle name="Porcentagem 4" xfId="24" xr:uid="{E7362D8E-976E-4F77-B343-191B7C2EDE8D}"/>
    <cellStyle name="Vírgula" xfId="1" builtinId="3"/>
    <cellStyle name="Vírgula 10" xfId="29" xr:uid="{375ECF92-7CC7-4B88-9796-D42BAB825853}"/>
    <cellStyle name="Vírgula 12" xfId="27" xr:uid="{71AF0E61-B017-489C-84EE-A210704FF144}"/>
    <cellStyle name="Vírgula 2" xfId="3" xr:uid="{B5FB1E84-2AD0-4EC3-A9C7-347035A6F8D2}"/>
    <cellStyle name="Vírgula 2 10" xfId="20" xr:uid="{868ACD20-058C-4C69-89B3-1A046A7114C7}"/>
    <cellStyle name="Vírgula 2 12" xfId="13" xr:uid="{063FA39A-0454-404E-B1A4-09A2D4E7AB09}"/>
    <cellStyle name="Vírgula 2 2" xfId="10" xr:uid="{3305C4B6-4BCF-4456-A210-149E335A4DC0}"/>
    <cellStyle name="Vírgula 2 2 10" xfId="6" xr:uid="{EFA82984-5BB6-4EAD-BAF7-B2BE6121AFF0}"/>
    <cellStyle name="Vírgula 2 2 9 2" xfId="15" xr:uid="{35BCBAB3-9D4C-46BE-B2AA-C942DD32FDBB}"/>
    <cellStyle name="Vírgula 20" xfId="16" xr:uid="{B05F7847-36C5-48B5-9012-04566F8CFA9A}"/>
    <cellStyle name="Vírgula 22" xfId="30" xr:uid="{02CA583A-C825-45D6-A496-B1AA405AA2DA}"/>
    <cellStyle name="Vírgula 29" xfId="8" xr:uid="{2774E7F6-F0E6-45B4-BBDC-FDA6102F3B11}"/>
    <cellStyle name="Vírgula 29 2" xfId="25" xr:uid="{44B9FFCE-6D22-4D1B-BE08-736193F75B89}"/>
    <cellStyle name="Vírgula 3" xfId="11" xr:uid="{9438ADCC-1D86-4835-A305-D4506772F1CA}"/>
    <cellStyle name="Vírgula 3 10" xfId="18" xr:uid="{DBE2C7F8-60B0-4407-817F-95C68A7B4D33}"/>
    <cellStyle name="Vírgula 4 10" xfId="7" xr:uid="{62902F86-5A9F-4C96-B9D8-1BF2BA229615}"/>
    <cellStyle name="Vírgula 7 9" xfId="17" xr:uid="{ADAC4347-C875-4C11-B110-F96E45B39E90}"/>
  </cellStyles>
  <dxfs count="0"/>
  <tableStyles count="0" defaultTableStyle="TableStyleMedium2" defaultPivotStyle="PivotStyleLight16"/>
  <colors>
    <mruColors>
      <color rgb="FF0050C8"/>
      <color rgb="FF00C8FA"/>
      <color rgb="FF63D0FF"/>
      <color rgb="FF97E0FF"/>
      <color rgb="FF0041A5"/>
      <color rgb="FF595959"/>
      <color rgb="FF872B91"/>
      <color rgb="FF0030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6.xml"/><Relationship Id="rId21" Type="http://schemas.openxmlformats.org/officeDocument/2006/relationships/externalLink" Target="externalLinks/externalLink11.xml"/><Relationship Id="rId42" Type="http://schemas.openxmlformats.org/officeDocument/2006/relationships/externalLink" Target="externalLinks/externalLink32.xml"/><Relationship Id="rId47" Type="http://schemas.openxmlformats.org/officeDocument/2006/relationships/externalLink" Target="externalLinks/externalLink37.xml"/><Relationship Id="rId63" Type="http://schemas.openxmlformats.org/officeDocument/2006/relationships/externalLink" Target="externalLinks/externalLink53.xml"/><Relationship Id="rId68" Type="http://schemas.openxmlformats.org/officeDocument/2006/relationships/externalLink" Target="externalLinks/externalLink5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9.xml"/><Relationship Id="rId11" Type="http://schemas.openxmlformats.org/officeDocument/2006/relationships/externalLink" Target="externalLinks/externalLink1.xml"/><Relationship Id="rId24" Type="http://schemas.openxmlformats.org/officeDocument/2006/relationships/externalLink" Target="externalLinks/externalLink14.xml"/><Relationship Id="rId32" Type="http://schemas.openxmlformats.org/officeDocument/2006/relationships/externalLink" Target="externalLinks/externalLink22.xml"/><Relationship Id="rId37" Type="http://schemas.openxmlformats.org/officeDocument/2006/relationships/externalLink" Target="externalLinks/externalLink27.xml"/><Relationship Id="rId40" Type="http://schemas.openxmlformats.org/officeDocument/2006/relationships/externalLink" Target="externalLinks/externalLink30.xml"/><Relationship Id="rId45" Type="http://schemas.openxmlformats.org/officeDocument/2006/relationships/externalLink" Target="externalLinks/externalLink35.xml"/><Relationship Id="rId53" Type="http://schemas.openxmlformats.org/officeDocument/2006/relationships/externalLink" Target="externalLinks/externalLink43.xml"/><Relationship Id="rId58" Type="http://schemas.openxmlformats.org/officeDocument/2006/relationships/externalLink" Target="externalLinks/externalLink48.xml"/><Relationship Id="rId66" Type="http://schemas.openxmlformats.org/officeDocument/2006/relationships/externalLink" Target="externalLinks/externalLink56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1.xml"/><Relationship Id="rId19" Type="http://schemas.openxmlformats.org/officeDocument/2006/relationships/externalLink" Target="externalLinks/externalLink9.xml"/><Relationship Id="rId14" Type="http://schemas.openxmlformats.org/officeDocument/2006/relationships/externalLink" Target="externalLinks/externalLink4.xml"/><Relationship Id="rId22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7.xml"/><Relationship Id="rId30" Type="http://schemas.openxmlformats.org/officeDocument/2006/relationships/externalLink" Target="externalLinks/externalLink20.xml"/><Relationship Id="rId35" Type="http://schemas.openxmlformats.org/officeDocument/2006/relationships/externalLink" Target="externalLinks/externalLink25.xml"/><Relationship Id="rId43" Type="http://schemas.openxmlformats.org/officeDocument/2006/relationships/externalLink" Target="externalLinks/externalLink33.xml"/><Relationship Id="rId48" Type="http://schemas.openxmlformats.org/officeDocument/2006/relationships/externalLink" Target="externalLinks/externalLink38.xml"/><Relationship Id="rId56" Type="http://schemas.openxmlformats.org/officeDocument/2006/relationships/externalLink" Target="externalLinks/externalLink46.xml"/><Relationship Id="rId64" Type="http://schemas.openxmlformats.org/officeDocument/2006/relationships/externalLink" Target="externalLinks/externalLink54.xml"/><Relationship Id="rId69" Type="http://schemas.openxmlformats.org/officeDocument/2006/relationships/externalLink" Target="externalLinks/externalLink59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externalLink" Target="externalLinks/externalLink15.xml"/><Relationship Id="rId33" Type="http://schemas.openxmlformats.org/officeDocument/2006/relationships/externalLink" Target="externalLinks/externalLink23.xml"/><Relationship Id="rId38" Type="http://schemas.openxmlformats.org/officeDocument/2006/relationships/externalLink" Target="externalLinks/externalLink28.xml"/><Relationship Id="rId46" Type="http://schemas.openxmlformats.org/officeDocument/2006/relationships/externalLink" Target="externalLinks/externalLink36.xml"/><Relationship Id="rId59" Type="http://schemas.openxmlformats.org/officeDocument/2006/relationships/externalLink" Target="externalLinks/externalLink49.xml"/><Relationship Id="rId67" Type="http://schemas.openxmlformats.org/officeDocument/2006/relationships/externalLink" Target="externalLinks/externalLink57.xml"/><Relationship Id="rId20" Type="http://schemas.openxmlformats.org/officeDocument/2006/relationships/externalLink" Target="externalLinks/externalLink10.xml"/><Relationship Id="rId41" Type="http://schemas.openxmlformats.org/officeDocument/2006/relationships/externalLink" Target="externalLinks/externalLink31.xml"/><Relationship Id="rId54" Type="http://schemas.openxmlformats.org/officeDocument/2006/relationships/externalLink" Target="externalLinks/externalLink44.xml"/><Relationship Id="rId62" Type="http://schemas.openxmlformats.org/officeDocument/2006/relationships/externalLink" Target="externalLinks/externalLink52.xml"/><Relationship Id="rId70" Type="http://schemas.openxmlformats.org/officeDocument/2006/relationships/externalLink" Target="externalLinks/externalLink60.xml"/><Relationship Id="rId75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5.xml"/><Relationship Id="rId23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8.xml"/><Relationship Id="rId36" Type="http://schemas.openxmlformats.org/officeDocument/2006/relationships/externalLink" Target="externalLinks/externalLink26.xml"/><Relationship Id="rId49" Type="http://schemas.openxmlformats.org/officeDocument/2006/relationships/externalLink" Target="externalLinks/externalLink39.xml"/><Relationship Id="rId57" Type="http://schemas.openxmlformats.org/officeDocument/2006/relationships/externalLink" Target="externalLinks/externalLink47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21.xml"/><Relationship Id="rId44" Type="http://schemas.openxmlformats.org/officeDocument/2006/relationships/externalLink" Target="externalLinks/externalLink34.xml"/><Relationship Id="rId52" Type="http://schemas.openxmlformats.org/officeDocument/2006/relationships/externalLink" Target="externalLinks/externalLink42.xml"/><Relationship Id="rId60" Type="http://schemas.openxmlformats.org/officeDocument/2006/relationships/externalLink" Target="externalLinks/externalLink50.xml"/><Relationship Id="rId65" Type="http://schemas.openxmlformats.org/officeDocument/2006/relationships/externalLink" Target="externalLinks/externalLink55.xml"/><Relationship Id="rId7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39" Type="http://schemas.openxmlformats.org/officeDocument/2006/relationships/externalLink" Target="externalLinks/externalLink29.xml"/><Relationship Id="rId34" Type="http://schemas.openxmlformats.org/officeDocument/2006/relationships/externalLink" Target="externalLinks/externalLink24.xml"/><Relationship Id="rId50" Type="http://schemas.openxmlformats.org/officeDocument/2006/relationships/externalLink" Target="externalLinks/externalLink40.xml"/><Relationship Id="rId55" Type="http://schemas.openxmlformats.org/officeDocument/2006/relationships/externalLink" Target="externalLinks/externalLink45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507546</xdr:colOff>
      <xdr:row>1</xdr:row>
      <xdr:rowOff>136072</xdr:rowOff>
    </xdr:from>
    <xdr:to>
      <xdr:col>17</xdr:col>
      <xdr:colOff>289832</xdr:colOff>
      <xdr:row>28</xdr:row>
      <xdr:rowOff>160564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99A7C09-AFB5-447A-B7EA-0F2157920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7546" y="367393"/>
          <a:ext cx="14124215" cy="6270171"/>
        </a:xfrm>
        <a:prstGeom prst="rect">
          <a:avLst/>
        </a:prstGeom>
      </xdr:spPr>
    </xdr:pic>
    <xdr:clientData/>
  </xdr:twoCellAnchor>
  <xdr:twoCellAnchor>
    <xdr:from>
      <xdr:col>0</xdr:col>
      <xdr:colOff>507647</xdr:colOff>
      <xdr:row>1</xdr:row>
      <xdr:rowOff>163285</xdr:rowOff>
    </xdr:from>
    <xdr:to>
      <xdr:col>17</xdr:col>
      <xdr:colOff>216352</xdr:colOff>
      <xdr:row>28</xdr:row>
      <xdr:rowOff>157842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30232C62-7CE7-405E-9152-649CA7183B15}"/>
            </a:ext>
          </a:extLst>
        </xdr:cNvPr>
        <xdr:cNvGrpSpPr/>
      </xdr:nvGrpSpPr>
      <xdr:grpSpPr>
        <a:xfrm>
          <a:off x="507647" y="389504"/>
          <a:ext cx="13877143" cy="6102463"/>
          <a:chOff x="-23589" y="-90931"/>
          <a:chExt cx="12224468" cy="6950096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4169A45F-9C2F-FCBA-1909-86635E4A2535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8" name="Gráfico 7">
            <a:extLst>
              <a:ext uri="{FF2B5EF4-FFF2-40B4-BE49-F238E27FC236}">
                <a16:creationId xmlns:a16="http://schemas.microsoft.com/office/drawing/2014/main" id="{BC88E8B9-9B9A-F914-45C4-17C519E3E9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-23589" y="-90931"/>
            <a:ext cx="9410178" cy="6950095"/>
          </a:xfrm>
          <a:prstGeom prst="rect">
            <a:avLst/>
          </a:prstGeom>
        </xdr:spPr>
      </xdr:pic>
    </xdr:grpSp>
    <xdr:clientData/>
  </xdr:twoCellAnchor>
  <xdr:twoCellAnchor editAs="oneCell">
    <xdr:from>
      <xdr:col>7</xdr:col>
      <xdr:colOff>793397</xdr:colOff>
      <xdr:row>11</xdr:row>
      <xdr:rowOff>190500</xdr:rowOff>
    </xdr:from>
    <xdr:to>
      <xdr:col>9</xdr:col>
      <xdr:colOff>510368</xdr:colOff>
      <xdr:row>18</xdr:row>
      <xdr:rowOff>40542</xdr:rowOff>
    </xdr:to>
    <xdr:pic>
      <xdr:nvPicPr>
        <xdr:cNvPr id="10" name="Gráfico 19">
          <a:extLst>
            <a:ext uri="{FF2B5EF4-FFF2-40B4-BE49-F238E27FC236}">
              <a16:creationId xmlns:a16="http://schemas.microsoft.com/office/drawing/2014/main" id="{7CBF95D6-E137-4BC0-831E-34B8E1495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698897" y="2735036"/>
          <a:ext cx="1404257" cy="1469292"/>
        </a:xfrm>
        <a:prstGeom prst="rect">
          <a:avLst/>
        </a:prstGeom>
      </xdr:spPr>
    </xdr:pic>
    <xdr:clientData/>
  </xdr:twoCellAnchor>
  <xdr:twoCellAnchor editAs="oneCell">
    <xdr:from>
      <xdr:col>1</xdr:col>
      <xdr:colOff>489857</xdr:colOff>
      <xdr:row>13</xdr:row>
      <xdr:rowOff>-1</xdr:rowOff>
    </xdr:from>
    <xdr:to>
      <xdr:col>5</xdr:col>
      <xdr:colOff>631372</xdr:colOff>
      <xdr:row>16</xdr:row>
      <xdr:rowOff>139874</xdr:rowOff>
    </xdr:to>
    <xdr:pic>
      <xdr:nvPicPr>
        <xdr:cNvPr id="11" name="Gráfico 18">
          <a:extLst>
            <a:ext uri="{FF2B5EF4-FFF2-40B4-BE49-F238E27FC236}">
              <a16:creationId xmlns:a16="http://schemas.microsoft.com/office/drawing/2014/main" id="{275A46BB-ECFF-4E53-A221-C90F89FAD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333500" y="3007178"/>
          <a:ext cx="3516086" cy="833839"/>
        </a:xfrm>
        <a:prstGeom prst="rect">
          <a:avLst/>
        </a:prstGeom>
      </xdr:spPr>
    </xdr:pic>
    <xdr:clientData/>
  </xdr:twoCellAnchor>
  <xdr:twoCellAnchor>
    <xdr:from>
      <xdr:col>1</xdr:col>
      <xdr:colOff>476249</xdr:colOff>
      <xdr:row>15</xdr:row>
      <xdr:rowOff>202407</xdr:rowOff>
    </xdr:from>
    <xdr:to>
      <xdr:col>7</xdr:col>
      <xdr:colOff>261257</xdr:colOff>
      <xdr:row>27</xdr:row>
      <xdr:rowOff>27896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F7EF92F6-7DC9-4D0B-9F71-B80A937B61D9}"/>
            </a:ext>
          </a:extLst>
        </xdr:cNvPr>
        <xdr:cNvSpPr txBox="1"/>
      </xdr:nvSpPr>
      <xdr:spPr>
        <a:xfrm>
          <a:off x="1309687" y="3595688"/>
          <a:ext cx="4785633" cy="2540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4000">
              <a:solidFill>
                <a:schemeClr val="bg1"/>
              </a:solidFill>
            </a:rPr>
            <a:t>RESULTADOS 1T24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02\planilha\PLANILHA\APLICS\1998\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OTRICARDO\Marba%20-%20ALC\Documents%20and%20Settings\brcuryana\My%20Documents\Clients\Edelman\Edelman2002\Final\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com\2000\Clientes\Agricur\30.09.99\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rv-fsp01-ba\Groups\Fonterra\Fonterra\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emis\DATA\serv_fonct\Controle_de_gestion\Commun%20CDG\Reporting\Budget%202003\Charges\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Documents%20and%20Settings\SouzaE\Meus%20documentos\Meus%20documentos\PASTA%20COPRODAL\ARQUIVOS%20COPRODAL%202002\12%202002\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microsoft.com/office/2019/04/relationships/externalLinkLongPath" Target="/DOCUME~1/Tamires/CONFIG~1/Temp/Rar$DI00.656/Clientes/CDGN_TUDO/CDGN/3.%20Pap&#233;is%20de%20Trabalho/Atual%20&amp;%20Baker%20Tilly/Clientes/Exall%20Alum&#237;nio/Revis&#227;o%20limitada%2006.2005/Diversos/Pasta%20de%20trabalho/Exall%20-%20BT'?8C3914AB" TargetMode="External"/><Relationship Id="rId1" Type="http://schemas.openxmlformats.org/officeDocument/2006/relationships/externalLinkPath" Target="file:///\\8C3914AB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Florida%20Mail/2006_2007/P02%20-%20Jul/04%20-%20ROC%20File%20-%20Fonterra%20Brazil%20Ltd_F2007%20Jul06.xls.xls?51675B2E" TargetMode="External"/><Relationship Id="rId1" Type="http://schemas.openxmlformats.org/officeDocument/2006/relationships/externalLinkPath" Target="file:///\\51675B2E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/Outros/Wacker%20-%20Sheila/Clientes%20-%202009/Wacker/Documents%20and%20Settings/Erica/My%20Documents/Clientes/Tirreno/2.006/Pasta%20de%20Trabalho/Delfi/Pre%20Balance/Atual%20&amp;%20Baker%20Tilly/Clientes/Exall%20Alum&#237;nio/Revis&#227;o%20limitada%2006.2005?ECCB7218" TargetMode="External"/><Relationship Id="rId1" Type="http://schemas.openxmlformats.org/officeDocument/2006/relationships/externalLinkPath" Target="file:///\\ECCB7218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Fogaca\ibge\1999\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0brsp-bookkeeping-01\sys\BOOKKEEP\WATSON\ESTOQUE\TESTE\OUT_00\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WINDOWS\TEMP\ITASA99\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Headcount/Headcounts/Budgeted%20Headcounts/BUDGETED%20WW%20HEADCOUNT%20-%20July%20-%20Dec%202006.xls?E4D0D707" TargetMode="External"/><Relationship Id="rId1" Type="http://schemas.openxmlformats.org/officeDocument/2006/relationships/externalLinkPath" Target="file:///\\E4D0D707\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tual%20&amp;%20Baker%20Tilly/Clientes/Exall%20Alum&#237;nio/Revis&#227;o%20limitada%2006.2005/Diversos/Pasta%20de%20trabalho/Exall%20-%20BT's%20e%20Folhas%20Mestras%2006.2005.xls?5B82E750" TargetMode="External"/><Relationship Id="rId1" Type="http://schemas.openxmlformats.org/officeDocument/2006/relationships/externalLinkPath" Target="file:///\\5B82E750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zldc001\users\lima\Clientes\Eletropaulo\2004\Final\Eletropaulo\An&#225;lise%20dos%20impostos%20diferidos%20SFAS1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_rels/externalLink6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wdcnet-my.sharepoint.com/personal/rafael_mastrocola_wdcnet_com_br/Documents/Rela&#231;&#245;es%20com%20Investidores/05.%20Resultados/2024/Suporte%202024.xlsx" TargetMode="External"/><Relationship Id="rId1" Type="http://schemas.openxmlformats.org/officeDocument/2006/relationships/externalLinkPath" Target="/personal/rafael_mastrocola_wdcnet_com_br/Documents/Rela&#231;&#245;es%20com%20Investidores/05.%20Resultados/2024/Suport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  <sheetName val="Ser-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  <sheetName val="netflux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  <sheetName val="PRODUCA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Stmt"/>
      <sheetName val="BalSheet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  <sheetName val="ATIVO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  <sheetName val="MAIN"/>
      <sheetName val="Ini"/>
      <sheetName val="LevModel"/>
      <sheetName val="Financial"/>
      <sheetName val="One Pager"/>
      <sheetName val="CC Sensi"/>
      <sheetName val="PET Case"/>
      <sheetName val="impflo_1100"/>
      <sheetName val="forecast ano 2012 (sem renov.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  <sheetName val="An custo Prod Celulose"/>
      <sheetName val="Old Cost Report"/>
      <sheetName val="ELEC"/>
      <sheetName val="DAILY_REPORT"/>
      <sheetName val="Credit terms"/>
      <sheetName val="Product Type"/>
      <sheetName val="Contracts"/>
      <sheetName val="Entries"/>
      <sheetName val="BM"/>
      <sheetName val="Icms12"/>
      <sheetName val="Parc__de_ICMS"/>
      <sheetName val="Credicard"/>
      <sheetName val="P&amp;L"/>
      <sheetName val="Parc__de_ICMS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  <sheetName val="iwt"/>
      <sheetName val="Resultados (I)"/>
      <sheetName val="Res Cons"/>
      <sheetName val="ROCE(I)"/>
      <sheetName val="Ventas y Margen"/>
      <sheetName val="Inversiones"/>
      <sheetName val="Parc__de_ICMS"/>
      <sheetName val="Indice"/>
      <sheetName val="PRINCIPAL"/>
      <sheetName val="Parc__de_ICMS1"/>
      <sheetName val="F1_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Main Input"/>
      <sheetName val="CONTEN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  <sheetName val="A4.2-FLEXIBRAS"/>
      <sheetName val="Calculadora"/>
      <sheetName val="Entity_LM2"/>
      <sheetName val="L1_Var2"/>
      <sheetName val="L2_Var2"/>
      <sheetName val="L7_Var2"/>
      <sheetName val="L15_Var2"/>
      <sheetName val="Retrieval-Site_Wh2"/>
      <sheetName val="Retrieval-Entity_Db2"/>
      <sheetName val="Retrieval-Prior_Yr2"/>
      <sheetName val="CTAS_DE_LANÇAMENTO2"/>
      <sheetName val="Informe_de_Avance_Semanal1"/>
      <sheetName val="Fechamento_Importação1"/>
      <sheetName val="Misc_Master1"/>
      <sheetName val="Comb_Inp1"/>
      <sheetName val="DP_Araucaria1"/>
      <sheetName val="OUT02_REPORT1"/>
      <sheetName val="RESPOSTA_NESTLE1"/>
      <sheetName val="cons_ating"/>
      <sheetName val="MPC_(não_alterar_planilha)"/>
      <sheetName val="Tx_Dolar"/>
      <sheetName val="QD_Restaurantes"/>
      <sheetName val="entrada_dados"/>
      <sheetName val="System_Variables"/>
      <sheetName val="BRZ_Sell"/>
      <sheetName val="Q1FY08_vs_Budget"/>
      <sheetName val="E-1"/>
      <sheetName val="Main_Input"/>
      <sheetName val="9.30.09 IRR"/>
      <sheetName val="ValuationInput"/>
      <sheetName val="Income Statement"/>
      <sheetName val="A4.6-SEAOIL"/>
      <sheetName val="Entity_LM3"/>
      <sheetName val="L1_Var3"/>
      <sheetName val="L2_Var3"/>
      <sheetName val="L7_Var3"/>
      <sheetName val="L15_Var3"/>
      <sheetName val="Retrieval-Site_Wh3"/>
      <sheetName val="Retrieval-Entity_Db3"/>
      <sheetName val="Retrieval-Prior_Yr3"/>
      <sheetName val="CTAS_DE_LANÇAMENTO3"/>
      <sheetName val="Fechamento_Importação2"/>
      <sheetName val="Informe_de_Avance_Semanal2"/>
      <sheetName val="Comb_Inp2"/>
      <sheetName val="Misc_Master2"/>
      <sheetName val="OUT02_REPORT2"/>
      <sheetName val="cons_ating1"/>
      <sheetName val="Tx_Dolar1"/>
      <sheetName val="DP_Araucaria2"/>
      <sheetName val="RESPOSTA_NESTLE2"/>
      <sheetName val="QD_Restaurantes1"/>
      <sheetName val="MPC_(não_alterar_planilha)1"/>
      <sheetName val="entrada_dados1"/>
      <sheetName val="Q1FY08_vs_Budget1"/>
      <sheetName val="System_Variables1"/>
      <sheetName val="BRZ_Sell1"/>
      <sheetName val="Main_Input1"/>
      <sheetName val="9_30_09_IRR"/>
      <sheetName val="A4_2-FLEXIBRAS"/>
      <sheetName val="Entity_LM4"/>
      <sheetName val="L1_Var4"/>
      <sheetName val="L2_Var4"/>
      <sheetName val="L7_Var4"/>
      <sheetName val="L15_Var4"/>
      <sheetName val="Retrieval-Site_Wh4"/>
      <sheetName val="Retrieval-Entity_Db4"/>
      <sheetName val="Retrieval-Prior_Yr4"/>
      <sheetName val="CTAS_DE_LANÇAMENTO4"/>
      <sheetName val="Fechamento_Importação3"/>
      <sheetName val="Informe_de_Avance_Semanal3"/>
      <sheetName val="Comb_Inp3"/>
      <sheetName val="Misc_Master3"/>
      <sheetName val="OUT02_REPORT3"/>
      <sheetName val="cons_ating2"/>
      <sheetName val="Tx_Dolar2"/>
      <sheetName val="DP_Araucaria3"/>
      <sheetName val="RESPOSTA_NESTLE3"/>
      <sheetName val="QD_Restaurantes2"/>
      <sheetName val="MPC_(não_alterar_planilha)2"/>
      <sheetName val="entrada_dados2"/>
      <sheetName val="Q1FY08_vs_Budget2"/>
      <sheetName val="System_Variables2"/>
      <sheetName val="BRZ_Sell2"/>
      <sheetName val="Main_Input2"/>
      <sheetName val="9_30_09_IRR1"/>
      <sheetName val="A4_2-FLEXIBRAS1"/>
      <sheetName val="gasto 07 - contábil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8">
          <cell r="B18" t="b">
            <v>0</v>
          </cell>
        </row>
      </sheetData>
      <sheetData sheetId="107">
        <row r="18">
          <cell r="B18" t="b">
            <v>0</v>
          </cell>
        </row>
      </sheetData>
      <sheetData sheetId="108">
        <row r="18">
          <cell r="B18" t="b">
            <v>0</v>
          </cell>
        </row>
      </sheetData>
      <sheetData sheetId="109">
        <row r="18">
          <cell r="B18" t="b">
            <v>0</v>
          </cell>
        </row>
      </sheetData>
      <sheetData sheetId="110">
        <row r="18">
          <cell r="B18" t="b">
            <v>0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>
        <row r="18">
          <cell r="B18" t="b">
            <v>0</v>
          </cell>
        </row>
      </sheetData>
      <sheetData sheetId="164">
        <row r="18">
          <cell r="B18" t="b">
            <v>0</v>
          </cell>
        </row>
      </sheetData>
      <sheetData sheetId="165">
        <row r="18">
          <cell r="B18" t="b">
            <v>0</v>
          </cell>
        </row>
      </sheetData>
      <sheetData sheetId="166">
        <row r="18">
          <cell r="B18" t="b">
            <v>0</v>
          </cell>
        </row>
      </sheetData>
      <sheetData sheetId="167">
        <row r="18">
          <cell r="B18" t="b">
            <v>0</v>
          </cell>
        </row>
      </sheetData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  <sheetName val="Financeiro Encargos"/>
      <sheetName val="Financeiro LP"/>
      <sheetName val="Financeiro CP"/>
      <sheetName val="XREF"/>
      <sheetName val="Cálculo Encargos - M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. Valéry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hange"/>
      <sheetName val="RAZAO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  <sheetName val="Detailed Adjustments"/>
      <sheetName val="Data2006"/>
      <sheetName val="Data2005"/>
      <sheetName val="PRMT-04"/>
      <sheetName val="HEAVY"/>
      <sheetName val="LIGHT"/>
      <sheetName val="ECOLOGIA"/>
      <sheetName val="julho2001"/>
      <sheetName val="IR"/>
      <sheetName val="Cel_ePap__Mucuri"/>
      <sheetName val="PIS_XLS"/>
      <sheetName val="mutacao"/>
      <sheetName val="SysNavigation"/>
      <sheetName val="Forecasts_VDF"/>
      <sheetName val="Folha"/>
      <sheetName val="Cel_ePap__Mucuri1"/>
      <sheetName val="PIS_XLS1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/>
      <sheetData sheetId="57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  <sheetName val="Janvier"/>
      <sheetName val="Mat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  <sheetName val="Working Capit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  <sheetName val="MGI BRFrais Developpement-DIV-D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Revisão limitada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  <sheetName val="BT1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ão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  <sheetName val="razão 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Març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aoFCA"/>
      <sheetName val="razaoSEDE"/>
    </sheetNames>
    <sheetDataSet>
      <sheetData sheetId="0" refreshError="1"/>
      <sheetData sheetId="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  <sheetName val="razaoFCA"/>
      <sheetName val="razaoSE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 razao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  <sheetName val="saldos raz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  <sheetData sheetId="1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s 04 - 05 - 06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  <sheetName val="Fichas 04 - 05 - 06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  <sheetName val="Lea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REF"/>
      <sheetName val="Lead"/>
    </sheetNames>
    <sheetDataSet>
      <sheetData sheetId="0" refreshError="1"/>
      <sheetData sheetId="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XREF"/>
      <sheetName val="Tickmarks"/>
      <sheetName val="Financeiro LP"/>
      <sheetName val="Financeiro C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  <sheetName val="Análise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adline"/>
      <sheetName val="De Para nomenclatura"/>
      <sheetName val="DRE Horizontal"/>
      <sheetName val="Input Release"/>
      <sheetName val="Planilha1"/>
      <sheetName val="Output&gt;&gt;"/>
      <sheetName val="BP Proforma - Múltiplo"/>
      <sheetName val="DRE"/>
      <sheetName val="Planilhas Histórico"/>
      <sheetName val="DRE (En)"/>
      <sheetName val="Abertura receita liquida"/>
      <sheetName val="DRE por BU 23"/>
      <sheetName val="teste novo release"/>
      <sheetName val="teste novo release EN"/>
      <sheetName val="Telecom"/>
      <sheetName val="Solar"/>
      <sheetName val="Enterprise"/>
      <sheetName val="BP"/>
      <sheetName val="BP (En)"/>
      <sheetName val="BP Trim view"/>
      <sheetName val="Fluxo Apresentação"/>
      <sheetName val="DFC1"/>
      <sheetName val="DFC3"/>
      <sheetName val="DFC1 (En)"/>
      <sheetName val="DFC2"/>
      <sheetName val="DFC2 (En)"/>
      <sheetName val="VT"/>
      <sheetName val="VT (En)"/>
      <sheetName val="Destaques"/>
      <sheetName val="André (2)"/>
      <sheetName val="Destaques (En)"/>
      <sheetName val="Infos Giovanni"/>
      <sheetName val="Planilha4"/>
      <sheetName val="Vendas"/>
      <sheetName val="Rec. Líq."/>
      <sheetName val="Rec. Líq. (En)"/>
      <sheetName val="Tabela Segmentos"/>
      <sheetName val="LB"/>
      <sheetName val="LB (En)"/>
      <sheetName val="EBITDA aj."/>
      <sheetName val="EBITDA aj. (En)"/>
      <sheetName val="Planilha3"/>
      <sheetName val="Quadro Mix (En)"/>
      <sheetName val="Quadro Mix"/>
      <sheetName val="Planilha2"/>
      <sheetName val="Res. Finan."/>
      <sheetName val="Res. Finan. (En)"/>
      <sheetName val="LL"/>
      <sheetName val="LL (En)"/>
      <sheetName val="Endiv."/>
      <sheetName val="Endiv. (En)"/>
      <sheetName val="Dívida Liq. e Alavancagem"/>
      <sheetName val="Dívida"/>
      <sheetName val="ROIC"/>
      <sheetName val="ROIC (2)"/>
      <sheetName val="Amortização 1º '22"/>
      <sheetName val="ROIC (2) (En)"/>
      <sheetName val="Amortização 2º '22"/>
      <sheetName val="Bridges&gt;&gt;"/>
      <sheetName val="1. Telecom"/>
      <sheetName val="2. Corp"/>
      <sheetName val="3. BU Enterprise"/>
      <sheetName val="4. BU Solar"/>
      <sheetName val="LB 1+2"/>
      <sheetName val="LB 3+4"/>
      <sheetName val="EBITDA 1+2"/>
      <sheetName val="EBITDA 3+4"/>
      <sheetName val="FRE&gt;&gt;"/>
      <sheetName val="Item 3"/>
      <sheetName val="Item 10"/>
      <sheetName val="RA 0"/>
      <sheetName val="RA"/>
      <sheetName val="Input&gt;&gt;"/>
      <sheetName val="DRE por BU 20"/>
      <sheetName val="DRE por BU 21"/>
      <sheetName val="Corporativo"/>
      <sheetName val="DRE por BU 22"/>
      <sheetName val="Clientes Atendidos"/>
      <sheetName val="Amortização 1º"/>
      <sheetName val="Amortização 3º"/>
      <sheetName val="Amortização 4º"/>
      <sheetName val="Detalhes Emprestimos 3º"/>
      <sheetName val="Detalhes Emprestimos 1º '22"/>
      <sheetName val="Detalhes Emprestimos"/>
      <sheetName val="Detalhes Emprestimos 4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B2" t="str">
            <v>1T24</v>
          </cell>
          <cell r="C2" t="str">
            <v>1T23</v>
          </cell>
          <cell r="E2" t="str">
            <v xml:space="preserve">∆ R$ 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4D89-304F-41EB-A9DB-03536A7127C9}">
  <sheetPr>
    <tabColor rgb="FF0050C8"/>
  </sheetPr>
  <dimension ref="A1"/>
  <sheetViews>
    <sheetView showGridLines="0" tabSelected="1" zoomScale="80" zoomScaleNormal="80" workbookViewId="0">
      <selection activeCell="T21" sqref="T21"/>
    </sheetView>
  </sheetViews>
  <sheetFormatPr defaultRowHeight="18" x14ac:dyDescent="0.3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 codeName="Planilha2">
    <tabColor rgb="FF0050C8"/>
  </sheetPr>
  <dimension ref="A1:U195"/>
  <sheetViews>
    <sheetView showGridLines="0" zoomScale="90" zoomScaleNormal="90" workbookViewId="0">
      <pane xSplit="1" ySplit="3" topLeftCell="B4" activePane="bottomRight" state="frozen"/>
      <selection pane="topRight" activeCell="E11" sqref="E11"/>
      <selection pane="bottomLeft" activeCell="E11" sqref="E11"/>
      <selection pane="bottomRight" activeCell="A4" sqref="A4:A5"/>
    </sheetView>
  </sheetViews>
  <sheetFormatPr defaultColWidth="9" defaultRowHeight="9" customHeight="1" zeroHeight="1" outlineLevelRow="2" outlineLevelCol="1" x14ac:dyDescent="0.35"/>
  <cols>
    <col min="1" max="1" width="29.59765625" style="61" customWidth="1"/>
    <col min="2" max="3" width="7.19921875" style="61" customWidth="1"/>
    <col min="4" max="4" width="8.09765625" style="61" customWidth="1"/>
    <col min="5" max="5" width="8.09765625" style="61" customWidth="1" outlineLevel="1"/>
    <col min="6" max="6" width="7.3984375" style="61" customWidth="1" outlineLevel="1"/>
    <col min="7" max="7" width="1.09765625" style="61" customWidth="1"/>
    <col min="8" max="8" width="8.09765625" style="61" customWidth="1"/>
    <col min="9" max="9" width="8" style="61" customWidth="1"/>
    <col min="10" max="10" width="7.09765625" style="63" customWidth="1"/>
    <col min="11" max="11" width="1.09765625" style="61" customWidth="1"/>
    <col min="12" max="12" width="3.8984375" style="61" hidden="1" customWidth="1"/>
    <col min="13" max="13" width="9.09765625" style="61" customWidth="1"/>
    <col min="14" max="14" width="12.19921875" style="61" bestFit="1" customWidth="1" outlineLevel="1"/>
    <col min="15" max="15" width="8.5" style="61" bestFit="1" customWidth="1" outlineLevel="1"/>
    <col min="16" max="16" width="9" style="61" bestFit="1" customWidth="1" outlineLevel="1"/>
    <col min="17" max="17" width="8.5" style="61" bestFit="1" customWidth="1" outlineLevel="1"/>
    <col min="18" max="18" width="8.3984375" style="61" bestFit="1" customWidth="1" outlineLevel="1"/>
    <col min="19" max="19" width="8" style="61" bestFit="1" customWidth="1" outlineLevel="1"/>
    <col min="20" max="16384" width="9" style="61"/>
  </cols>
  <sheetData>
    <row r="1" spans="1:21" hidden="1" x14ac:dyDescent="0.35">
      <c r="A1" s="188"/>
      <c r="B1" s="62"/>
      <c r="C1" s="187"/>
      <c r="D1" s="187"/>
      <c r="E1" s="187"/>
      <c r="F1" s="187"/>
      <c r="H1" s="188"/>
      <c r="I1" s="187"/>
      <c r="J1" s="194"/>
      <c r="M1" s="62"/>
      <c r="Q1" s="186"/>
      <c r="R1" s="186"/>
      <c r="S1" s="186"/>
    </row>
    <row r="2" spans="1:21" s="50" customFormat="1" ht="33" customHeight="1" x14ac:dyDescent="0.35">
      <c r="A2" s="141" t="s">
        <v>6</v>
      </c>
      <c r="B2" s="142" t="s">
        <v>225</v>
      </c>
      <c r="C2" s="142" t="s">
        <v>211</v>
      </c>
      <c r="D2" s="142" t="s">
        <v>68</v>
      </c>
      <c r="E2" s="142" t="s">
        <v>214</v>
      </c>
      <c r="F2" s="142" t="s">
        <v>68</v>
      </c>
      <c r="G2" s="56"/>
      <c r="H2" s="143" t="s">
        <v>226</v>
      </c>
      <c r="I2" s="143" t="s">
        <v>216</v>
      </c>
      <c r="J2" s="143" t="str">
        <f>"∆ % "</f>
        <v xml:space="preserve">∆ % </v>
      </c>
      <c r="K2" s="56"/>
      <c r="L2" s="50">
        <v>1</v>
      </c>
      <c r="M2" s="111" t="s">
        <v>1</v>
      </c>
      <c r="N2" s="111" t="s">
        <v>2</v>
      </c>
      <c r="O2" s="111" t="s">
        <v>4</v>
      </c>
      <c r="P2" s="111" t="s">
        <v>5</v>
      </c>
      <c r="Q2" s="111" t="s">
        <v>211</v>
      </c>
      <c r="R2" s="111" t="s">
        <v>212</v>
      </c>
      <c r="S2" s="111" t="s">
        <v>213</v>
      </c>
      <c r="T2" s="111" t="s">
        <v>214</v>
      </c>
      <c r="U2" s="111" t="s">
        <v>225</v>
      </c>
    </row>
    <row r="3" spans="1:21" ht="3.75" customHeight="1" x14ac:dyDescent="0.35">
      <c r="A3" s="64"/>
      <c r="B3" s="65"/>
      <c r="C3" s="65"/>
      <c r="D3" s="66" t="s">
        <v>66</v>
      </c>
      <c r="E3" s="65"/>
      <c r="F3" s="66" t="s">
        <v>66</v>
      </c>
      <c r="G3" s="66"/>
      <c r="H3" s="65"/>
      <c r="I3" s="65"/>
      <c r="J3" s="66" t="s">
        <v>66</v>
      </c>
      <c r="K3" s="66"/>
      <c r="L3" s="61">
        <v>2</v>
      </c>
      <c r="M3" s="65"/>
      <c r="N3" s="65"/>
      <c r="O3" s="65"/>
      <c r="P3" s="65"/>
      <c r="Q3" s="65"/>
      <c r="R3" s="65"/>
      <c r="S3" s="65"/>
    </row>
    <row r="4" spans="1:21" s="50" customFormat="1" ht="11.25" customHeight="1" x14ac:dyDescent="0.35">
      <c r="A4" s="223" t="s">
        <v>223</v>
      </c>
      <c r="B4" s="26">
        <v>155359.02291862323</v>
      </c>
      <c r="C4" s="26">
        <v>208779.21734954897</v>
      </c>
      <c r="D4" s="48">
        <v>-0.25586931069622165</v>
      </c>
      <c r="E4" s="26">
        <v>181013.48216822738</v>
      </c>
      <c r="F4" s="48">
        <v>-0.14172678710065267</v>
      </c>
      <c r="G4" s="40"/>
      <c r="H4" s="150">
        <v>155359.02291862323</v>
      </c>
      <c r="I4" s="150">
        <v>208779.21734954897</v>
      </c>
      <c r="J4" s="48">
        <v>-0.25586931069622165</v>
      </c>
      <c r="K4" s="40"/>
      <c r="L4" s="50">
        <v>3</v>
      </c>
      <c r="M4" s="195">
        <v>208520.91822121234</v>
      </c>
      <c r="N4" s="195">
        <v>267894.82892409491</v>
      </c>
      <c r="O4" s="176">
        <v>239958.52428432961</v>
      </c>
      <c r="P4" s="176">
        <v>248896.63606644102</v>
      </c>
      <c r="Q4" s="195">
        <v>208779.21734954897</v>
      </c>
      <c r="R4" s="195">
        <v>170888.05256882313</v>
      </c>
      <c r="S4" s="195">
        <v>176938.97742464818</v>
      </c>
      <c r="T4" s="195">
        <v>181013.48216822738</v>
      </c>
      <c r="U4" s="195">
        <v>155359.02291862323</v>
      </c>
    </row>
    <row r="5" spans="1:21" s="50" customFormat="1" ht="11.25" customHeight="1" x14ac:dyDescent="0.35">
      <c r="A5" s="223" t="s">
        <v>224</v>
      </c>
      <c r="B5" s="26">
        <v>69254.274782431865</v>
      </c>
      <c r="C5" s="26">
        <v>148791.53016143298</v>
      </c>
      <c r="D5" s="48">
        <v>-0.53455499310146426</v>
      </c>
      <c r="E5" s="26">
        <v>89102.546358691412</v>
      </c>
      <c r="F5" s="48">
        <v>-0.22275762464024651</v>
      </c>
      <c r="G5" s="40"/>
      <c r="H5" s="150">
        <v>69254.274782431865</v>
      </c>
      <c r="I5" s="150">
        <v>148791.53016143298</v>
      </c>
      <c r="J5" s="48">
        <v>-0.53455499310146426</v>
      </c>
      <c r="K5" s="81"/>
      <c r="L5" s="50">
        <v>4</v>
      </c>
      <c r="M5" s="106">
        <v>85423.840492996707</v>
      </c>
      <c r="N5" s="106">
        <v>104928.0509917101</v>
      </c>
      <c r="O5" s="106">
        <v>194460.79881099385</v>
      </c>
      <c r="P5" s="106">
        <v>130818.7717945859</v>
      </c>
      <c r="Q5" s="195">
        <v>148791.53016143298</v>
      </c>
      <c r="R5" s="195">
        <v>79426.125181469193</v>
      </c>
      <c r="S5" s="195">
        <v>97031.952004937222</v>
      </c>
      <c r="T5" s="195">
        <v>89102.546358691412</v>
      </c>
      <c r="U5" s="195">
        <v>69254.274782431865</v>
      </c>
    </row>
    <row r="6" spans="1:21" s="145" customFormat="1" ht="11.25" customHeight="1" x14ac:dyDescent="0.35">
      <c r="A6" s="144" t="s">
        <v>0</v>
      </c>
      <c r="B6" s="27">
        <v>224613.2977010551</v>
      </c>
      <c r="C6" s="27">
        <v>357570.74751098198</v>
      </c>
      <c r="D6" s="57">
        <v>-0.37183536610707613</v>
      </c>
      <c r="E6" s="27">
        <v>270116.02852691879</v>
      </c>
      <c r="F6" s="57">
        <v>-0.16845624109762536</v>
      </c>
      <c r="G6" s="58"/>
      <c r="H6" s="27">
        <v>224613.2977010551</v>
      </c>
      <c r="I6" s="27">
        <v>357570.74751098198</v>
      </c>
      <c r="J6" s="57">
        <v>-0.37183536610707613</v>
      </c>
      <c r="K6" s="58"/>
      <c r="L6" s="50">
        <v>5</v>
      </c>
      <c r="M6" s="171">
        <v>293944.75871420908</v>
      </c>
      <c r="N6" s="171">
        <v>372822.87991580501</v>
      </c>
      <c r="O6" s="171">
        <v>434419.32309532346</v>
      </c>
      <c r="P6" s="171">
        <v>379715.40786102694</v>
      </c>
      <c r="Q6" s="171">
        <v>357570.74751098198</v>
      </c>
      <c r="R6" s="171">
        <v>250314.17775029232</v>
      </c>
      <c r="S6" s="171">
        <v>273970.92942958541</v>
      </c>
      <c r="T6" s="171">
        <v>270116.02852691879</v>
      </c>
      <c r="U6" s="171">
        <v>224613.2977010551</v>
      </c>
    </row>
    <row r="7" spans="1:21" s="50" customFormat="1" ht="9.6" customHeight="1" x14ac:dyDescent="0.35">
      <c r="A7" s="38"/>
      <c r="B7" s="37"/>
      <c r="C7" s="37"/>
      <c r="D7" s="40"/>
      <c r="E7" s="37">
        <v>0.32986767517874926</v>
      </c>
      <c r="F7" s="40"/>
      <c r="G7" s="40"/>
      <c r="H7" s="37"/>
      <c r="I7" s="37"/>
      <c r="J7" s="40"/>
      <c r="K7" s="40"/>
      <c r="M7" s="203"/>
      <c r="N7" s="203"/>
      <c r="O7" s="203"/>
      <c r="P7" s="203"/>
      <c r="Q7" s="203"/>
      <c r="R7" s="203"/>
      <c r="S7" s="203"/>
      <c r="T7" s="203"/>
      <c r="U7" s="203"/>
    </row>
    <row r="8" spans="1:21" s="50" customFormat="1" ht="11.25" customHeight="1" x14ac:dyDescent="0.35">
      <c r="A8" s="10" t="s">
        <v>13</v>
      </c>
      <c r="B8" s="26">
        <v>155359.02291862323</v>
      </c>
      <c r="C8" s="26">
        <v>208779.21734954897</v>
      </c>
      <c r="D8" s="48">
        <v>-0.25586931069622165</v>
      </c>
      <c r="E8" s="26">
        <v>181013.48216822738</v>
      </c>
      <c r="F8" s="48">
        <v>-0.14172678710065267</v>
      </c>
      <c r="G8" s="40"/>
      <c r="H8" s="26">
        <v>155359.02291862323</v>
      </c>
      <c r="I8" s="26">
        <v>208779.21734954897</v>
      </c>
      <c r="J8" s="48">
        <v>-0.25586931069622165</v>
      </c>
      <c r="K8" s="40"/>
      <c r="L8" s="50">
        <v>7</v>
      </c>
      <c r="M8" s="106">
        <v>208520.91822121234</v>
      </c>
      <c r="N8" s="106">
        <v>267894.82892409491</v>
      </c>
      <c r="O8" s="106">
        <v>239958.52428432961</v>
      </c>
      <c r="P8" s="106">
        <v>248896.63606644102</v>
      </c>
      <c r="Q8" s="106">
        <v>208779.21734954897</v>
      </c>
      <c r="R8" s="106">
        <v>170888.05256882313</v>
      </c>
      <c r="S8" s="106">
        <v>176938.97742464818</v>
      </c>
      <c r="T8" s="106">
        <v>181013.48216822738</v>
      </c>
      <c r="U8" s="106">
        <v>155359.02291862323</v>
      </c>
    </row>
    <row r="9" spans="1:21" s="50" customFormat="1" ht="11.25" customHeight="1" x14ac:dyDescent="0.35">
      <c r="A9" s="10" t="s">
        <v>14</v>
      </c>
      <c r="B9" s="26">
        <v>86657.166296831216</v>
      </c>
      <c r="C9" s="26">
        <v>83364.782802461792</v>
      </c>
      <c r="D9" s="48">
        <v>3.949369726267915E-2</v>
      </c>
      <c r="E9" s="26">
        <v>86003.246326823923</v>
      </c>
      <c r="F9" s="48">
        <v>7.6034335671737452E-3</v>
      </c>
      <c r="G9" s="40"/>
      <c r="H9" s="26">
        <v>86657.166296831216</v>
      </c>
      <c r="I9" s="26">
        <v>83364.782802461792</v>
      </c>
      <c r="J9" s="48">
        <v>3.949369726267915E-2</v>
      </c>
      <c r="K9" s="40"/>
      <c r="L9" s="50">
        <v>8</v>
      </c>
      <c r="M9" s="106">
        <v>70579.936376474274</v>
      </c>
      <c r="N9" s="106">
        <v>70762.78923881099</v>
      </c>
      <c r="O9" s="106">
        <v>73280.244275445977</v>
      </c>
      <c r="P9" s="106">
        <v>78824.511611571812</v>
      </c>
      <c r="Q9" s="106">
        <v>83364.782802461792</v>
      </c>
      <c r="R9" s="106">
        <v>83448.098960396368</v>
      </c>
      <c r="S9" s="106">
        <v>82446.984671418992</v>
      </c>
      <c r="T9" s="106">
        <v>86003.246326823923</v>
      </c>
      <c r="U9" s="106">
        <v>86657.166296831216</v>
      </c>
    </row>
    <row r="10" spans="1:21" s="145" customFormat="1" ht="11.25" customHeight="1" x14ac:dyDescent="0.35">
      <c r="A10" s="144" t="s">
        <v>15</v>
      </c>
      <c r="B10" s="27">
        <v>242016.18921545445</v>
      </c>
      <c r="C10" s="27">
        <v>292144.00015201076</v>
      </c>
      <c r="D10" s="57">
        <v>-0.17158596757240741</v>
      </c>
      <c r="E10" s="27">
        <v>267016.72849505127</v>
      </c>
      <c r="F10" s="57">
        <v>-9.3629112379976509E-2</v>
      </c>
      <c r="G10" s="58"/>
      <c r="H10" s="27">
        <v>242016.18921545445</v>
      </c>
      <c r="I10" s="27">
        <v>292144.00015201076</v>
      </c>
      <c r="J10" s="57">
        <v>-0.17158596757240741</v>
      </c>
      <c r="K10" s="58"/>
      <c r="L10" s="50">
        <v>9</v>
      </c>
      <c r="M10" s="171">
        <v>279100.85459768662</v>
      </c>
      <c r="N10" s="171">
        <v>338657.61816290591</v>
      </c>
      <c r="O10" s="171">
        <v>313238.76855977561</v>
      </c>
      <c r="P10" s="171">
        <v>327721.14767801284</v>
      </c>
      <c r="Q10" s="171">
        <v>292144.00015201076</v>
      </c>
      <c r="R10" s="171">
        <v>254336.1515292195</v>
      </c>
      <c r="S10" s="171">
        <v>259385.96209606717</v>
      </c>
      <c r="T10" s="171">
        <v>267016.72849505127</v>
      </c>
      <c r="U10" s="171">
        <v>242016.18921545445</v>
      </c>
    </row>
    <row r="11" spans="1:21" s="50" customFormat="1" ht="8.25" customHeight="1" x14ac:dyDescent="0.35">
      <c r="A11" s="38"/>
      <c r="B11" s="156"/>
      <c r="C11" s="156"/>
      <c r="D11" s="40"/>
      <c r="E11" s="156"/>
      <c r="F11" s="40"/>
      <c r="G11" s="40"/>
      <c r="H11" s="26"/>
      <c r="I11" s="26"/>
      <c r="J11" s="40"/>
      <c r="K11" s="40"/>
      <c r="M11" s="106"/>
      <c r="N11" s="106"/>
      <c r="O11" s="106"/>
      <c r="P11" s="106"/>
      <c r="Q11" s="106"/>
      <c r="R11" s="106"/>
      <c r="S11" s="106"/>
      <c r="T11" s="106"/>
      <c r="U11" s="106"/>
    </row>
    <row r="12" spans="1:21" s="50" customFormat="1" ht="11.25" customHeight="1" x14ac:dyDescent="0.35">
      <c r="A12" s="10" t="s">
        <v>16</v>
      </c>
      <c r="B12" s="26">
        <v>-27254.22264144275</v>
      </c>
      <c r="C12" s="26">
        <v>-36943.688989868009</v>
      </c>
      <c r="D12" s="48">
        <v>-0.26227663271750268</v>
      </c>
      <c r="E12" s="26">
        <v>-35331.752960395374</v>
      </c>
      <c r="F12" s="48">
        <v>-0.22861957423983514</v>
      </c>
      <c r="G12" s="40"/>
      <c r="H12" s="26">
        <v>-27254.22264144275</v>
      </c>
      <c r="I12" s="26">
        <v>-36943.688989868009</v>
      </c>
      <c r="J12" s="48">
        <v>-0.26227663271750268</v>
      </c>
      <c r="K12" s="40"/>
      <c r="L12" s="50">
        <v>11</v>
      </c>
      <c r="M12" s="106">
        <v>-34512.544550000006</v>
      </c>
      <c r="N12" s="106">
        <v>-41487.652931707999</v>
      </c>
      <c r="O12" s="106">
        <v>-38059.867848739159</v>
      </c>
      <c r="P12" s="106">
        <v>-41449.781468745932</v>
      </c>
      <c r="Q12" s="106">
        <v>-36943.688989868009</v>
      </c>
      <c r="R12" s="106">
        <v>-32110.477112962002</v>
      </c>
      <c r="S12" s="106">
        <v>-34014.493164351545</v>
      </c>
      <c r="T12" s="106">
        <v>-35331.752960395374</v>
      </c>
      <c r="U12" s="106">
        <v>-27254.22264144275</v>
      </c>
    </row>
    <row r="13" spans="1:21" s="50" customFormat="1" ht="11.25" customHeight="1" x14ac:dyDescent="0.35">
      <c r="A13" s="10" t="s">
        <v>17</v>
      </c>
      <c r="B13" s="26">
        <v>-5221.5619100000004</v>
      </c>
      <c r="C13" s="26">
        <v>-10940.027189999999</v>
      </c>
      <c r="D13" s="48">
        <v>-0.52271033523820698</v>
      </c>
      <c r="E13" s="26">
        <v>-12783.185441585872</v>
      </c>
      <c r="F13" s="48">
        <v>-0.59152889286786281</v>
      </c>
      <c r="G13" s="40"/>
      <c r="H13" s="26">
        <v>-5221.5619100000004</v>
      </c>
      <c r="I13" s="26">
        <v>-10940.027189999999</v>
      </c>
      <c r="J13" s="48">
        <v>-0.52271033523820698</v>
      </c>
      <c r="K13" s="40"/>
      <c r="L13" s="50">
        <v>12</v>
      </c>
      <c r="M13" s="106">
        <v>-3394.1045099999997</v>
      </c>
      <c r="N13" s="106">
        <v>-12850.273579999999</v>
      </c>
      <c r="O13" s="106">
        <v>-7273.2453100000002</v>
      </c>
      <c r="P13" s="106">
        <v>-8786.8423129691328</v>
      </c>
      <c r="Q13" s="106">
        <v>-10940.027189999999</v>
      </c>
      <c r="R13" s="106">
        <v>-2492.5912699999999</v>
      </c>
      <c r="S13" s="106">
        <v>-7548.6914900000002</v>
      </c>
      <c r="T13" s="106">
        <v>-12783.185441585872</v>
      </c>
      <c r="U13" s="106">
        <v>-5221.5619100000004</v>
      </c>
    </row>
    <row r="14" spans="1:21" s="145" customFormat="1" ht="11.25" customHeight="1" x14ac:dyDescent="0.35">
      <c r="A14" s="51" t="s">
        <v>18</v>
      </c>
      <c r="B14" s="28">
        <v>209540.4046640117</v>
      </c>
      <c r="C14" s="28">
        <v>244260.28397214276</v>
      </c>
      <c r="D14" s="47">
        <v>-0.14214295809174926</v>
      </c>
      <c r="E14" s="28">
        <v>218901.79009307004</v>
      </c>
      <c r="F14" s="47">
        <v>-4.2765230129356957E-2</v>
      </c>
      <c r="G14" s="58"/>
      <c r="H14" s="28">
        <v>209540.4046640117</v>
      </c>
      <c r="I14" s="28">
        <v>244260.28397214276</v>
      </c>
      <c r="J14" s="47">
        <v>-0.14214295809174926</v>
      </c>
      <c r="K14" s="214"/>
      <c r="L14" s="50">
        <v>13</v>
      </c>
      <c r="M14" s="166">
        <v>241194.20553768662</v>
      </c>
      <c r="N14" s="166">
        <v>284319.69165119791</v>
      </c>
      <c r="O14" s="166">
        <v>267905.65540103643</v>
      </c>
      <c r="P14" s="166">
        <v>277484.52389629779</v>
      </c>
      <c r="Q14" s="166">
        <v>244260.28397214276</v>
      </c>
      <c r="R14" s="166">
        <v>219733.0831462575</v>
      </c>
      <c r="S14" s="166">
        <v>217822.77744171565</v>
      </c>
      <c r="T14" s="166">
        <v>218901.79009307004</v>
      </c>
      <c r="U14" s="166">
        <v>209540.4046640117</v>
      </c>
    </row>
    <row r="15" spans="1:21" s="50" customFormat="1" ht="13.5" customHeight="1" x14ac:dyDescent="0.35">
      <c r="A15" s="38"/>
      <c r="B15" s="26"/>
      <c r="C15" s="26"/>
      <c r="D15" s="40"/>
      <c r="E15" s="26"/>
      <c r="F15" s="40"/>
      <c r="G15" s="40"/>
      <c r="H15" s="26"/>
      <c r="I15" s="26"/>
      <c r="J15" s="40"/>
      <c r="K15" s="40"/>
      <c r="M15" s="106"/>
      <c r="N15" s="106"/>
      <c r="O15" s="106"/>
      <c r="P15" s="106"/>
      <c r="Q15" s="106"/>
      <c r="R15" s="106"/>
      <c r="S15" s="106"/>
      <c r="T15" s="106"/>
      <c r="U15" s="106"/>
    </row>
    <row r="16" spans="1:21" s="50" customFormat="1" ht="11.25" customHeight="1" outlineLevel="1" x14ac:dyDescent="0.35">
      <c r="A16" s="10" t="s">
        <v>19</v>
      </c>
      <c r="B16" s="26">
        <v>-104591.44761046959</v>
      </c>
      <c r="C16" s="26">
        <v>-141027.13031210477</v>
      </c>
      <c r="D16" s="48">
        <v>-0.2583593853253624</v>
      </c>
      <c r="E16" s="26">
        <v>-52058.626239998004</v>
      </c>
      <c r="F16" s="48">
        <v>1.0091088675349877</v>
      </c>
      <c r="G16" s="40"/>
      <c r="H16" s="26">
        <v>-104591.44761046959</v>
      </c>
      <c r="I16" s="26">
        <v>-141027.13031210477</v>
      </c>
      <c r="J16" s="48">
        <v>-0.2583593853253624</v>
      </c>
      <c r="K16" s="40"/>
      <c r="L16" s="50">
        <v>15</v>
      </c>
      <c r="M16" s="106">
        <v>-132175.6549191619</v>
      </c>
      <c r="N16" s="106">
        <v>-163233.20230720437</v>
      </c>
      <c r="O16" s="106">
        <v>-161452.41400412424</v>
      </c>
      <c r="P16" s="106">
        <v>-170151.2526605195</v>
      </c>
      <c r="Q16" s="106">
        <v>-141027.13031210477</v>
      </c>
      <c r="R16" s="106">
        <v>-118987.53060264949</v>
      </c>
      <c r="S16" s="106">
        <v>-119974.66953262645</v>
      </c>
      <c r="T16" s="106">
        <v>-52058.626239998004</v>
      </c>
      <c r="U16" s="106">
        <v>-104591.44761046959</v>
      </c>
    </row>
    <row r="17" spans="1:21" s="50" customFormat="1" ht="11.25" customHeight="1" outlineLevel="1" x14ac:dyDescent="0.35">
      <c r="A17" s="10" t="s">
        <v>20</v>
      </c>
      <c r="B17" s="26">
        <v>-49578.974648275005</v>
      </c>
      <c r="C17" s="26">
        <v>-46264.09831151145</v>
      </c>
      <c r="D17" s="48">
        <v>7.1651160570414651E-2</v>
      </c>
      <c r="E17" s="26">
        <v>-16347.19673999999</v>
      </c>
      <c r="F17" s="48">
        <v>2.0328731853431545</v>
      </c>
      <c r="G17" s="40"/>
      <c r="H17" s="26">
        <v>-49578.974648275005</v>
      </c>
      <c r="I17" s="26">
        <v>-46264.09831151145</v>
      </c>
      <c r="J17" s="48">
        <v>7.1651160570414651E-2</v>
      </c>
      <c r="K17" s="40"/>
      <c r="L17" s="50">
        <v>16</v>
      </c>
      <c r="M17" s="106">
        <v>-37391.82</v>
      </c>
      <c r="N17" s="106">
        <v>-39681.724679999999</v>
      </c>
      <c r="O17" s="106">
        <v>-41221.282321511462</v>
      </c>
      <c r="P17" s="106">
        <v>-44026.239413022915</v>
      </c>
      <c r="Q17" s="106">
        <v>-46264.09831151145</v>
      </c>
      <c r="R17" s="106">
        <v>-48230.085723022916</v>
      </c>
      <c r="S17" s="106">
        <v>-48687.476367660012</v>
      </c>
      <c r="T17" s="106">
        <v>-16347.19673999999</v>
      </c>
      <c r="U17" s="106">
        <v>-49578.974648275005</v>
      </c>
    </row>
    <row r="18" spans="1:21" s="50" customFormat="1" ht="11.25" customHeight="1" outlineLevel="1" x14ac:dyDescent="0.35">
      <c r="A18" s="10" t="s">
        <v>21</v>
      </c>
      <c r="B18" s="26">
        <v>-2219.8991989000006</v>
      </c>
      <c r="C18" s="26">
        <v>-3849.075853046334</v>
      </c>
      <c r="D18" s="48">
        <v>-0.4232643669147047</v>
      </c>
      <c r="E18" s="26">
        <v>-370.32278647999999</v>
      </c>
      <c r="F18" s="48">
        <v>4.994497989174886</v>
      </c>
      <c r="G18" s="40"/>
      <c r="H18" s="26">
        <v>-2219.8991989000006</v>
      </c>
      <c r="I18" s="26">
        <v>-3849.075853046334</v>
      </c>
      <c r="J18" s="48">
        <v>-0.4232643669147047</v>
      </c>
      <c r="K18" s="40"/>
      <c r="L18" s="50">
        <v>17</v>
      </c>
      <c r="M18" s="106">
        <v>-8009.4907178166659</v>
      </c>
      <c r="N18" s="106">
        <v>-8547.718953095</v>
      </c>
      <c r="O18" s="106">
        <v>-4042.0669975867459</v>
      </c>
      <c r="P18" s="106">
        <v>-3790.1965501744853</v>
      </c>
      <c r="Q18" s="106">
        <v>-3849.075853046334</v>
      </c>
      <c r="R18" s="106">
        <v>-1442.9309323986352</v>
      </c>
      <c r="S18" s="106">
        <v>-2266.7819188745038</v>
      </c>
      <c r="T18" s="106">
        <v>-370.32278647999999</v>
      </c>
      <c r="U18" s="106">
        <v>-2219.8991989000006</v>
      </c>
    </row>
    <row r="19" spans="1:21" s="50" customFormat="1" ht="11.25" customHeight="1" outlineLevel="1" x14ac:dyDescent="0.35">
      <c r="A19" s="10" t="s">
        <v>22</v>
      </c>
      <c r="B19" s="26">
        <v>-698.11989999999992</v>
      </c>
      <c r="C19" s="26">
        <v>-739.43561999999997</v>
      </c>
      <c r="D19" s="48">
        <v>-5.5874668304456421E-2</v>
      </c>
      <c r="E19" s="26">
        <v>-215.44893999999999</v>
      </c>
      <c r="F19" s="48">
        <v>2.240303247720782</v>
      </c>
      <c r="G19" s="40"/>
      <c r="H19" s="26">
        <v>-698.11989999999992</v>
      </c>
      <c r="I19" s="26">
        <v>-739.43561999999997</v>
      </c>
      <c r="J19" s="48">
        <v>-5.5874668304456421E-2</v>
      </c>
      <c r="K19" s="40"/>
      <c r="L19" s="50">
        <v>18</v>
      </c>
      <c r="M19" s="106">
        <v>-765.7604</v>
      </c>
      <c r="N19" s="106">
        <v>-807.49875999999995</v>
      </c>
      <c r="O19" s="106">
        <v>-773.10413000000017</v>
      </c>
      <c r="P19" s="106">
        <v>-700.03944000000001</v>
      </c>
      <c r="Q19" s="106">
        <v>-739.43561999999997</v>
      </c>
      <c r="R19" s="106">
        <v>-977.46319999999992</v>
      </c>
      <c r="S19" s="106">
        <v>-588.14144999999985</v>
      </c>
      <c r="T19" s="106">
        <v>-215.44893999999999</v>
      </c>
      <c r="U19" s="106">
        <v>-698.11989999999992</v>
      </c>
    </row>
    <row r="20" spans="1:21" s="50" customFormat="1" ht="12.75" outlineLevel="1" x14ac:dyDescent="0.35">
      <c r="A20" s="10" t="s">
        <v>23</v>
      </c>
      <c r="B20" s="26">
        <v>1918.3744368871944</v>
      </c>
      <c r="C20" s="26">
        <v>-1583.6691035976007</v>
      </c>
      <c r="D20" s="48">
        <v>-2.2113480224683606</v>
      </c>
      <c r="E20" s="26">
        <v>269.96827281279951</v>
      </c>
      <c r="F20" s="48">
        <v>6.1059255108004011</v>
      </c>
      <c r="G20" s="40"/>
      <c r="H20" s="26">
        <v>1918.3744368871944</v>
      </c>
      <c r="I20" s="26">
        <v>-1583.6691035976007</v>
      </c>
      <c r="J20" s="48">
        <v>-2.2113480224683606</v>
      </c>
      <c r="K20" s="40"/>
      <c r="L20" s="50">
        <v>19</v>
      </c>
      <c r="M20" s="106">
        <v>-1838.8522083599951</v>
      </c>
      <c r="N20" s="106">
        <v>-1694.0768978400006</v>
      </c>
      <c r="O20" s="106">
        <v>298.45086849999768</v>
      </c>
      <c r="P20" s="106">
        <v>1390.4326758341385</v>
      </c>
      <c r="Q20" s="106">
        <v>-1583.6691035976007</v>
      </c>
      <c r="R20" s="106">
        <v>1924.1989084240015</v>
      </c>
      <c r="S20" s="106">
        <v>1802.9984624015997</v>
      </c>
      <c r="T20" s="106">
        <v>269.96827281279951</v>
      </c>
      <c r="U20" s="106">
        <v>1918.3744368871944</v>
      </c>
    </row>
    <row r="21" spans="1:21" s="50" customFormat="1" ht="11.25" customHeight="1" outlineLevel="1" x14ac:dyDescent="0.35">
      <c r="A21" s="10" t="s">
        <v>24</v>
      </c>
      <c r="B21" s="26">
        <v>-134.81727999999998</v>
      </c>
      <c r="C21" s="26">
        <v>-296.71325999999999</v>
      </c>
      <c r="D21" s="48">
        <v>-0.54563109178201208</v>
      </c>
      <c r="E21" s="26">
        <v>-22.041870000000003</v>
      </c>
      <c r="F21" s="48">
        <v>5.1164175271880277</v>
      </c>
      <c r="G21" s="40"/>
      <c r="H21" s="26">
        <v>-134.81727999999998</v>
      </c>
      <c r="I21" s="26">
        <v>-296.71325999999999</v>
      </c>
      <c r="J21" s="48">
        <v>-0.54563109178201208</v>
      </c>
      <c r="K21" s="40"/>
      <c r="L21" s="50">
        <v>20</v>
      </c>
      <c r="M21" s="106">
        <v>-546.97356000000002</v>
      </c>
      <c r="N21" s="106">
        <v>-468.08594000000005</v>
      </c>
      <c r="O21" s="106">
        <v>-853.19037000000003</v>
      </c>
      <c r="P21" s="106">
        <v>-625.40428999999995</v>
      </c>
      <c r="Q21" s="106">
        <v>-296.71325999999999</v>
      </c>
      <c r="R21" s="106">
        <v>-231.13861000000003</v>
      </c>
      <c r="S21" s="106">
        <v>-193.26</v>
      </c>
      <c r="T21" s="106">
        <v>-22.041870000000003</v>
      </c>
      <c r="U21" s="106">
        <v>-134.81727999999998</v>
      </c>
    </row>
    <row r="22" spans="1:21" s="50" customFormat="1" ht="11.25" customHeight="1" outlineLevel="1" x14ac:dyDescent="0.35">
      <c r="A22" s="10" t="s">
        <v>25</v>
      </c>
      <c r="B22" s="26">
        <v>-105.37207000000001</v>
      </c>
      <c r="C22" s="26">
        <v>-383.49997999999999</v>
      </c>
      <c r="D22" s="48">
        <v>-0.72523578749599937</v>
      </c>
      <c r="E22" s="26">
        <v>-60.331150000000008</v>
      </c>
      <c r="F22" s="48">
        <v>0.74656160209112521</v>
      </c>
      <c r="G22" s="40"/>
      <c r="H22" s="26">
        <v>-105.37207000000001</v>
      </c>
      <c r="I22" s="26">
        <v>-383.49997999999999</v>
      </c>
      <c r="J22" s="48">
        <v>-0.72523578749599937</v>
      </c>
      <c r="K22" s="40"/>
      <c r="L22" s="50">
        <v>21</v>
      </c>
      <c r="M22" s="106">
        <v>-454.36615</v>
      </c>
      <c r="N22" s="106">
        <v>-328.89557000000002</v>
      </c>
      <c r="O22" s="106">
        <v>-464.53189999999995</v>
      </c>
      <c r="P22" s="106">
        <v>-891.48000999999999</v>
      </c>
      <c r="Q22" s="106">
        <v>-383.49997999999999</v>
      </c>
      <c r="R22" s="106">
        <v>-125.11165000000001</v>
      </c>
      <c r="S22" s="106">
        <v>-96.837130000000002</v>
      </c>
      <c r="T22" s="106">
        <v>-60.331150000000008</v>
      </c>
      <c r="U22" s="106">
        <v>-105.37207000000001</v>
      </c>
    </row>
    <row r="23" spans="1:21" s="50" customFormat="1" ht="11.25" customHeight="1" x14ac:dyDescent="0.35">
      <c r="A23" s="10" t="s">
        <v>26</v>
      </c>
      <c r="B23" s="26">
        <v>-155410.25627075741</v>
      </c>
      <c r="C23" s="26">
        <v>-194143.62244026014</v>
      </c>
      <c r="D23" s="48">
        <v>-0.19950882590243912</v>
      </c>
      <c r="E23" s="26">
        <v>-180237.93517010601</v>
      </c>
      <c r="F23" s="48">
        <v>-0.13774946365157026</v>
      </c>
      <c r="G23" s="40"/>
      <c r="H23" s="26">
        <v>-155410.25627075741</v>
      </c>
      <c r="I23" s="26">
        <v>-194143.62244026014</v>
      </c>
      <c r="J23" s="48">
        <v>-0.19950882590243912</v>
      </c>
      <c r="K23" s="40"/>
      <c r="L23" s="50">
        <v>22</v>
      </c>
      <c r="M23" s="106">
        <v>-181182.91795533855</v>
      </c>
      <c r="N23" s="106">
        <v>-214761.20310813931</v>
      </c>
      <c r="O23" s="106">
        <v>-208508.13885472246</v>
      </c>
      <c r="P23" s="106">
        <v>-218794.17968788274</v>
      </c>
      <c r="Q23" s="106">
        <v>-194143.62244026014</v>
      </c>
      <c r="R23" s="106">
        <v>-168070.06180964704</v>
      </c>
      <c r="S23" s="106">
        <v>-170004.16793675936</v>
      </c>
      <c r="T23" s="106">
        <v>-180237.93517010601</v>
      </c>
      <c r="U23" s="106">
        <v>-155410.25627075741</v>
      </c>
    </row>
    <row r="24" spans="1:21" s="145" customFormat="1" ht="11.25" customHeight="1" x14ac:dyDescent="0.35">
      <c r="A24" s="51" t="s">
        <v>27</v>
      </c>
      <c r="B24" s="28">
        <v>54130.148393254291</v>
      </c>
      <c r="C24" s="28">
        <v>50116.661531882623</v>
      </c>
      <c r="D24" s="47">
        <v>8.0082885385699853E-2</v>
      </c>
      <c r="E24" s="28">
        <v>38663.854922964034</v>
      </c>
      <c r="F24" s="47">
        <v>0.40001943678679064</v>
      </c>
      <c r="G24" s="58"/>
      <c r="H24" s="28">
        <v>54130.148393254291</v>
      </c>
      <c r="I24" s="28">
        <v>50116.661531882623</v>
      </c>
      <c r="J24" s="47">
        <v>8.0082885385699853E-2</v>
      </c>
      <c r="K24" s="58"/>
      <c r="L24" s="50">
        <v>23</v>
      </c>
      <c r="M24" s="166">
        <v>60011.287582348072</v>
      </c>
      <c r="N24" s="166">
        <v>69558.4885430586</v>
      </c>
      <c r="O24" s="166">
        <v>59397.516546313971</v>
      </c>
      <c r="P24" s="166">
        <v>58690.344208415045</v>
      </c>
      <c r="Q24" s="166">
        <v>50116.661531882623</v>
      </c>
      <c r="R24" s="166">
        <v>51663.021336610458</v>
      </c>
      <c r="S24" s="166">
        <v>47818.609504956286</v>
      </c>
      <c r="T24" s="166">
        <v>38663.854922964034</v>
      </c>
      <c r="U24" s="166">
        <v>54130.148393254291</v>
      </c>
    </row>
    <row r="25" spans="1:21" s="73" customFormat="1" ht="11.25" customHeight="1" x14ac:dyDescent="0.15">
      <c r="A25" s="55" t="s">
        <v>28</v>
      </c>
      <c r="B25" s="24">
        <v>0.2583279748841254</v>
      </c>
      <c r="C25" s="24">
        <v>0.20517728349811587</v>
      </c>
      <c r="D25" s="59">
        <v>5.3</v>
      </c>
      <c r="E25" s="24">
        <v>0.17662649038422848</v>
      </c>
      <c r="F25" s="59">
        <v>8.1999999999999993</v>
      </c>
      <c r="G25" s="49"/>
      <c r="H25" s="177">
        <v>0.2583279748841254</v>
      </c>
      <c r="I25" s="24">
        <v>0.20517728349811587</v>
      </c>
      <c r="J25" s="82">
        <v>5.3</v>
      </c>
      <c r="K25" s="49"/>
      <c r="L25" s="71">
        <v>24</v>
      </c>
      <c r="M25" s="167">
        <v>0.2488089937673536</v>
      </c>
      <c r="N25" s="167">
        <v>0.24464886036944861</v>
      </c>
      <c r="O25" s="167">
        <v>0.22171057366220939</v>
      </c>
      <c r="P25" s="167">
        <v>0.21150853166264849</v>
      </c>
      <c r="Q25" s="167">
        <v>0.20517728349811587</v>
      </c>
      <c r="R25" s="167">
        <v>0.23511717305774482</v>
      </c>
      <c r="S25" s="167">
        <v>0.21952988602283086</v>
      </c>
      <c r="T25" s="167">
        <v>0.17662649038422848</v>
      </c>
      <c r="U25" s="167">
        <v>0.2583279748841254</v>
      </c>
    </row>
    <row r="26" spans="1:21" s="50" customFormat="1" ht="20.25" customHeight="1" x14ac:dyDescent="0.35">
      <c r="A26" s="212"/>
      <c r="B26" s="150"/>
      <c r="C26" s="150"/>
      <c r="D26" s="48"/>
      <c r="E26" s="150"/>
      <c r="F26" s="48"/>
      <c r="G26" s="40"/>
      <c r="H26" s="150"/>
      <c r="I26" s="150"/>
      <c r="J26" s="48"/>
      <c r="K26" s="215"/>
      <c r="M26" s="107"/>
      <c r="N26" s="107"/>
      <c r="O26" s="107"/>
      <c r="P26" s="107"/>
      <c r="Q26" s="107"/>
      <c r="R26" s="107"/>
      <c r="S26" s="107"/>
      <c r="T26" s="107"/>
      <c r="U26" s="107"/>
    </row>
    <row r="27" spans="1:21" s="50" customFormat="1" ht="11.25" customHeight="1" x14ac:dyDescent="0.35">
      <c r="A27" s="10" t="s">
        <v>29</v>
      </c>
      <c r="B27" s="26">
        <v>-14078.544897804342</v>
      </c>
      <c r="C27" s="26">
        <v>-14375.013105342028</v>
      </c>
      <c r="D27" s="48">
        <v>-2.0623856504695115E-2</v>
      </c>
      <c r="E27" s="26">
        <v>-11135.530163595706</v>
      </c>
      <c r="F27" s="48">
        <v>0.26429049097544954</v>
      </c>
      <c r="G27" s="81"/>
      <c r="H27" s="26">
        <v>-14078.544897804342</v>
      </c>
      <c r="I27" s="26">
        <v>-14375.013105342028</v>
      </c>
      <c r="J27" s="48">
        <v>-2.0623856504695115E-2</v>
      </c>
      <c r="K27" s="216"/>
      <c r="L27" s="50">
        <v>26</v>
      </c>
      <c r="M27" s="106">
        <v>-12460.058124128616</v>
      </c>
      <c r="N27" s="106">
        <v>-12940.63877819313</v>
      </c>
      <c r="O27" s="106">
        <v>-13172.487164786373</v>
      </c>
      <c r="P27" s="106">
        <v>-14360.234045667883</v>
      </c>
      <c r="Q27" s="106">
        <v>-14375.013105342028</v>
      </c>
      <c r="R27" s="106">
        <v>-15682.247321244875</v>
      </c>
      <c r="S27" s="106">
        <v>-12728.830029289575</v>
      </c>
      <c r="T27" s="106">
        <v>-11135.530163595706</v>
      </c>
      <c r="U27" s="106">
        <v>-14078.544897804342</v>
      </c>
    </row>
    <row r="28" spans="1:21" s="50" customFormat="1" ht="11.25" customHeight="1" x14ac:dyDescent="0.35">
      <c r="A28" s="10" t="s">
        <v>30</v>
      </c>
      <c r="B28" s="26">
        <v>-17040.386019853748</v>
      </c>
      <c r="C28" s="26">
        <v>-17983.670494524333</v>
      </c>
      <c r="D28" s="48">
        <v>-5.2452277467928243E-2</v>
      </c>
      <c r="E28" s="26">
        <v>-23329.415562360151</v>
      </c>
      <c r="F28" s="48">
        <v>-0.26957510040042187</v>
      </c>
      <c r="G28" s="81"/>
      <c r="H28" s="26">
        <v>-17040.386019853748</v>
      </c>
      <c r="I28" s="26">
        <v>-17983.670494524333</v>
      </c>
      <c r="J28" s="48">
        <v>-5.2452277467928243E-2</v>
      </c>
      <c r="K28" s="216"/>
      <c r="L28" s="50">
        <v>27</v>
      </c>
      <c r="M28" s="106">
        <v>-17072.715645265664</v>
      </c>
      <c r="N28" s="106">
        <v>-22867.139140163741</v>
      </c>
      <c r="O28" s="106">
        <v>-19151.216994423914</v>
      </c>
      <c r="P28" s="106">
        <v>-22179.66053582108</v>
      </c>
      <c r="Q28" s="106">
        <v>-17983.670494524333</v>
      </c>
      <c r="R28" s="106">
        <v>-13153.34224364012</v>
      </c>
      <c r="S28" s="106">
        <v>-12555.337667980237</v>
      </c>
      <c r="T28" s="106">
        <v>-23329.415562360151</v>
      </c>
      <c r="U28" s="106">
        <v>-17040.386019853748</v>
      </c>
    </row>
    <row r="29" spans="1:21" s="50" customFormat="1" ht="11.25" customHeight="1" x14ac:dyDescent="0.35">
      <c r="A29" s="10" t="s">
        <v>31</v>
      </c>
      <c r="B29" s="26">
        <v>-3288.8965312270511</v>
      </c>
      <c r="C29" s="26">
        <v>-2749.9452016813316</v>
      </c>
      <c r="D29" s="48">
        <v>0.19598620700376213</v>
      </c>
      <c r="E29" s="26">
        <v>-2069.7740194562634</v>
      </c>
      <c r="F29" s="48">
        <v>0.58901237541432439</v>
      </c>
      <c r="G29" s="81"/>
      <c r="H29" s="26">
        <v>-3288.8965312270511</v>
      </c>
      <c r="I29" s="26">
        <v>-2749.9452016813316</v>
      </c>
      <c r="J29" s="48">
        <v>0.19598620700376213</v>
      </c>
      <c r="K29" s="216"/>
      <c r="L29" s="50">
        <v>33</v>
      </c>
      <c r="M29" s="106">
        <v>-3830.9332227982395</v>
      </c>
      <c r="N29" s="106">
        <v>-5764.1375916392117</v>
      </c>
      <c r="O29" s="106">
        <v>-4967.3236165356102</v>
      </c>
      <c r="P29" s="106">
        <v>-2894.7759234374125</v>
      </c>
      <c r="Q29" s="106">
        <v>-2749.9452016813316</v>
      </c>
      <c r="R29" s="106">
        <v>-3483.4170309587043</v>
      </c>
      <c r="S29" s="106">
        <v>-2297.4580676178084</v>
      </c>
      <c r="T29" s="106">
        <v>-2069.7740194562634</v>
      </c>
      <c r="U29" s="106">
        <v>-3288.8965312270511</v>
      </c>
    </row>
    <row r="30" spans="1:21" s="50" customFormat="1" ht="11.25" customHeight="1" x14ac:dyDescent="0.35">
      <c r="A30" s="10" t="s">
        <v>32</v>
      </c>
      <c r="B30" s="26">
        <v>-1812.8246461347362</v>
      </c>
      <c r="C30" s="26">
        <v>-4600.480191601293</v>
      </c>
      <c r="D30" s="48">
        <v>-0.60594882042003861</v>
      </c>
      <c r="E30" s="26">
        <v>-6867.7219490057241</v>
      </c>
      <c r="F30" s="48">
        <v>-0.73603697709439331</v>
      </c>
      <c r="G30" s="81"/>
      <c r="H30" s="26">
        <v>-1812.8246461347362</v>
      </c>
      <c r="I30" s="26">
        <v>-4600.480191601293</v>
      </c>
      <c r="J30" s="48">
        <v>-0.60594882042003861</v>
      </c>
      <c r="K30" s="216"/>
      <c r="L30" s="50">
        <v>39</v>
      </c>
      <c r="M30" s="106">
        <v>-843.51466306821999</v>
      </c>
      <c r="N30" s="106">
        <v>-2530.5844238229756</v>
      </c>
      <c r="O30" s="106">
        <v>-1833.7278119394241</v>
      </c>
      <c r="P30" s="106">
        <v>-1996.9433403197811</v>
      </c>
      <c r="Q30" s="106">
        <v>-4600.480191601293</v>
      </c>
      <c r="R30" s="106">
        <v>183.29032167979312</v>
      </c>
      <c r="S30" s="106">
        <v>-9048.6826712500151</v>
      </c>
      <c r="T30" s="106">
        <v>-6867.7219490057241</v>
      </c>
      <c r="U30" s="106">
        <v>-1812.8246461347362</v>
      </c>
    </row>
    <row r="31" spans="1:21" s="50" customFormat="1" ht="11.25" customHeight="1" x14ac:dyDescent="0.35">
      <c r="A31" s="10" t="s">
        <v>33</v>
      </c>
      <c r="B31" s="26">
        <v>-36220.652095019876</v>
      </c>
      <c r="C31" s="26">
        <v>-39709.108993148984</v>
      </c>
      <c r="D31" s="48">
        <v>-8.785029396481725E-2</v>
      </c>
      <c r="E31" s="26">
        <v>-43402.441694417845</v>
      </c>
      <c r="F31" s="48">
        <v>-0.16546971366179264</v>
      </c>
      <c r="G31" s="81"/>
      <c r="H31" s="26">
        <v>-36220.652095019876</v>
      </c>
      <c r="I31" s="26">
        <v>-39709.108993148984</v>
      </c>
      <c r="J31" s="48">
        <v>-8.785029396481725E-2</v>
      </c>
      <c r="K31" s="81"/>
      <c r="L31" s="50">
        <v>43</v>
      </c>
      <c r="M31" s="106">
        <v>-34207.221655260742</v>
      </c>
      <c r="N31" s="106">
        <v>-44102.499933819061</v>
      </c>
      <c r="O31" s="106">
        <v>-39124.755587685322</v>
      </c>
      <c r="P31" s="106">
        <v>-41431.613845246153</v>
      </c>
      <c r="Q31" s="106">
        <v>-39709.108993148984</v>
      </c>
      <c r="R31" s="106">
        <v>-32135.716274163904</v>
      </c>
      <c r="S31" s="106">
        <v>-36630.308436137639</v>
      </c>
      <c r="T31" s="106">
        <v>-43402.441694417845</v>
      </c>
      <c r="U31" s="106">
        <v>-36220.652095019876</v>
      </c>
    </row>
    <row r="32" spans="1:21" s="145" customFormat="1" ht="11.25" customHeight="1" x14ac:dyDescent="0.35">
      <c r="A32" s="51" t="s">
        <v>34</v>
      </c>
      <c r="B32" s="28">
        <v>17909.496298234415</v>
      </c>
      <c r="C32" s="28">
        <v>10407.552538733638</v>
      </c>
      <c r="D32" s="47">
        <v>0.72081728452303273</v>
      </c>
      <c r="E32" s="28">
        <v>-4738.5867714538108</v>
      </c>
      <c r="F32" s="47">
        <v>-4.7795016029092858</v>
      </c>
      <c r="G32" s="58"/>
      <c r="H32" s="28">
        <v>17909.496298234415</v>
      </c>
      <c r="I32" s="28">
        <v>10407.552538733638</v>
      </c>
      <c r="J32" s="47">
        <v>0.72081728452303273</v>
      </c>
      <c r="K32" s="58"/>
      <c r="L32" s="50">
        <v>44</v>
      </c>
      <c r="M32" s="166">
        <v>25804.065927087329</v>
      </c>
      <c r="N32" s="166">
        <v>25455.988609239539</v>
      </c>
      <c r="O32" s="166">
        <v>20272.760958628649</v>
      </c>
      <c r="P32" s="166">
        <v>17258.730363168892</v>
      </c>
      <c r="Q32" s="166">
        <v>10407.552538733638</v>
      </c>
      <c r="R32" s="166">
        <v>19527.305062446554</v>
      </c>
      <c r="S32" s="166">
        <v>11188.301068818648</v>
      </c>
      <c r="T32" s="166">
        <v>-4738.5867714538108</v>
      </c>
      <c r="U32" s="166">
        <v>17909.496298234415</v>
      </c>
    </row>
    <row r="33" spans="1:21" s="73" customFormat="1" ht="11.25" customHeight="1" x14ac:dyDescent="0.15">
      <c r="A33" s="55" t="s">
        <v>35</v>
      </c>
      <c r="B33" s="24">
        <v>8.5470371821374777E-2</v>
      </c>
      <c r="C33" s="24">
        <v>4.2608451810039624E-2</v>
      </c>
      <c r="D33" s="59">
        <v>4.3</v>
      </c>
      <c r="E33" s="24">
        <v>-2.1647090092041344E-2</v>
      </c>
      <c r="F33" s="59">
        <v>10.7</v>
      </c>
      <c r="G33" s="49"/>
      <c r="H33" s="24">
        <v>8.5470371821374777E-2</v>
      </c>
      <c r="I33" s="24">
        <v>4.2608451810039624E-2</v>
      </c>
      <c r="J33" s="82">
        <v>4.3</v>
      </c>
      <c r="K33" s="49"/>
      <c r="L33" s="71">
        <v>45</v>
      </c>
      <c r="M33" s="167">
        <v>0.1069846013487892</v>
      </c>
      <c r="N33" s="167">
        <v>8.9532977689314702E-2</v>
      </c>
      <c r="O33" s="167">
        <v>7.5671269157352103E-2</v>
      </c>
      <c r="P33" s="167">
        <v>6.2197091646159219E-2</v>
      </c>
      <c r="Q33" s="167">
        <v>4.2608451810039624E-2</v>
      </c>
      <c r="R33" s="167">
        <v>8.8868297767655216E-2</v>
      </c>
      <c r="S33" s="167">
        <v>4.5804831169747776E-2</v>
      </c>
      <c r="T33" s="167">
        <v>-2.1647090092041344E-2</v>
      </c>
      <c r="U33" s="167">
        <v>8.5470371821374777E-2</v>
      </c>
    </row>
    <row r="34" spans="1:21" s="50" customFormat="1" ht="15.75" customHeight="1" x14ac:dyDescent="0.35">
      <c r="A34" s="137"/>
      <c r="B34" s="150"/>
      <c r="C34" s="150"/>
      <c r="D34" s="209"/>
      <c r="E34" s="150"/>
      <c r="F34" s="209"/>
      <c r="G34" s="40"/>
      <c r="H34" s="150"/>
      <c r="I34" s="150"/>
      <c r="J34" s="209"/>
      <c r="K34" s="217"/>
      <c r="M34" s="107"/>
      <c r="N34" s="107"/>
      <c r="O34" s="107"/>
      <c r="P34" s="107"/>
      <c r="Q34" s="107"/>
      <c r="R34" s="107"/>
      <c r="S34" s="107"/>
      <c r="T34" s="107"/>
      <c r="U34" s="107"/>
    </row>
    <row r="35" spans="1:21" s="50" customFormat="1" ht="11.25" customHeight="1" x14ac:dyDescent="0.35">
      <c r="A35" s="10" t="s">
        <v>36</v>
      </c>
      <c r="B35" s="26">
        <v>50276.120543268407</v>
      </c>
      <c r="C35" s="26">
        <v>47064.909054062111</v>
      </c>
      <c r="D35" s="48">
        <v>6.8229420894400761E-2</v>
      </c>
      <c r="E35" s="26">
        <v>49973.887686202215</v>
      </c>
      <c r="F35" s="48">
        <v>6.0478155904937214E-3</v>
      </c>
      <c r="G35" s="40"/>
      <c r="H35" s="26">
        <v>50276.120543268407</v>
      </c>
      <c r="I35" s="26">
        <v>47064.909054062111</v>
      </c>
      <c r="J35" s="48">
        <v>6.8229420894400761E-2</v>
      </c>
      <c r="K35" s="40"/>
      <c r="L35" s="50">
        <v>47</v>
      </c>
      <c r="M35" s="106">
        <v>39503.807627905859</v>
      </c>
      <c r="N35" s="106">
        <v>41933.082565574441</v>
      </c>
      <c r="O35" s="106">
        <v>42351.156154803939</v>
      </c>
      <c r="P35" s="106">
        <v>44718.654164705782</v>
      </c>
      <c r="Q35" s="106">
        <v>47064.909054062111</v>
      </c>
      <c r="R35" s="106">
        <v>49037.158574510569</v>
      </c>
      <c r="S35" s="106">
        <v>49147.428707072759</v>
      </c>
      <c r="T35" s="106">
        <v>49973.887686202215</v>
      </c>
      <c r="U35" s="106">
        <v>50276.120543268407</v>
      </c>
    </row>
    <row r="36" spans="1:21" s="145" customFormat="1" ht="11.25" customHeight="1" x14ac:dyDescent="0.35">
      <c r="A36" s="51" t="s">
        <v>37</v>
      </c>
      <c r="B36" s="28">
        <v>68185.616841502822</v>
      </c>
      <c r="C36" s="28">
        <v>57472.461592795749</v>
      </c>
      <c r="D36" s="47">
        <v>0.18640501819135546</v>
      </c>
      <c r="E36" s="28">
        <v>45235.300914748404</v>
      </c>
      <c r="F36" s="47">
        <v>0.50735411200219849</v>
      </c>
      <c r="G36" s="58"/>
      <c r="H36" s="28">
        <v>68185.616841502822</v>
      </c>
      <c r="I36" s="28">
        <v>57472.461592795749</v>
      </c>
      <c r="J36" s="47">
        <v>0.18640501819135546</v>
      </c>
      <c r="K36" s="58"/>
      <c r="L36" s="50">
        <v>48</v>
      </c>
      <c r="M36" s="166">
        <v>65307.873554993203</v>
      </c>
      <c r="N36" s="166">
        <v>67389.071174813987</v>
      </c>
      <c r="O36" s="166">
        <v>62623.917113432581</v>
      </c>
      <c r="P36" s="166">
        <v>61977.384527874674</v>
      </c>
      <c r="Q36" s="166">
        <v>57472.461592795749</v>
      </c>
      <c r="R36" s="166">
        <v>68564.463636957124</v>
      </c>
      <c r="S36" s="166">
        <v>60335.729775891406</v>
      </c>
      <c r="T36" s="166">
        <v>45235.300914748404</v>
      </c>
      <c r="U36" s="166">
        <v>68185.616841502822</v>
      </c>
    </row>
    <row r="37" spans="1:21" s="73" customFormat="1" ht="11.25" customHeight="1" x14ac:dyDescent="0.15">
      <c r="A37" s="55" t="s">
        <v>38</v>
      </c>
      <c r="B37" s="24">
        <v>0.32540557965818234</v>
      </c>
      <c r="C37" s="24">
        <v>0.23529188068638426</v>
      </c>
      <c r="D37" s="59">
        <v>9</v>
      </c>
      <c r="E37" s="24">
        <v>0.20664655549648908</v>
      </c>
      <c r="F37" s="59">
        <v>11.9</v>
      </c>
      <c r="G37" s="49"/>
      <c r="H37" s="24">
        <v>0.32540557965818234</v>
      </c>
      <c r="I37" s="24">
        <v>0.23529188068638426</v>
      </c>
      <c r="J37" s="82">
        <v>9</v>
      </c>
      <c r="K37" s="49"/>
      <c r="L37" s="71">
        <v>49</v>
      </c>
      <c r="M37" s="167">
        <v>0.27076883298006443</v>
      </c>
      <c r="N37" s="167">
        <v>0.23701865594834209</v>
      </c>
      <c r="O37" s="167">
        <v>0.23375362128764643</v>
      </c>
      <c r="P37" s="167">
        <v>0.22335438264310919</v>
      </c>
      <c r="Q37" s="167">
        <v>0.23529188068638426</v>
      </c>
      <c r="R37" s="167">
        <v>0.31203523227005209</v>
      </c>
      <c r="S37" s="167">
        <v>0.27699458470102312</v>
      </c>
      <c r="T37" s="167">
        <v>0.20664655549648908</v>
      </c>
      <c r="U37" s="167">
        <v>0.32540557965818234</v>
      </c>
    </row>
    <row r="38" spans="1:21" s="50" customFormat="1" ht="11.25" customHeight="1" x14ac:dyDescent="0.35">
      <c r="A38" s="10"/>
      <c r="B38" s="26"/>
      <c r="C38" s="26"/>
      <c r="D38" s="209"/>
      <c r="E38" s="26"/>
      <c r="F38" s="209"/>
      <c r="G38" s="40"/>
      <c r="H38" s="21"/>
      <c r="I38" s="21"/>
      <c r="J38" s="40"/>
      <c r="K38" s="40"/>
      <c r="M38" s="107"/>
      <c r="N38" s="107"/>
      <c r="O38" s="107"/>
      <c r="P38" s="107"/>
      <c r="Q38" s="107"/>
      <c r="R38" s="107"/>
      <c r="S38" s="107"/>
      <c r="T38" s="107"/>
      <c r="U38" s="107"/>
    </row>
    <row r="39" spans="1:21" s="50" customFormat="1" ht="11.25" customHeight="1" x14ac:dyDescent="0.35">
      <c r="A39" s="10" t="s">
        <v>39</v>
      </c>
      <c r="B39" s="26">
        <v>0</v>
      </c>
      <c r="C39" s="26">
        <v>0</v>
      </c>
      <c r="D39" s="48" t="s">
        <v>191</v>
      </c>
      <c r="E39" s="26">
        <v>0</v>
      </c>
      <c r="F39" s="48" t="s">
        <v>191</v>
      </c>
      <c r="G39" s="40"/>
      <c r="H39" s="26">
        <v>0</v>
      </c>
      <c r="I39" s="26">
        <v>0</v>
      </c>
      <c r="J39" s="48" t="s">
        <v>191</v>
      </c>
      <c r="K39" s="40"/>
      <c r="L39" s="50">
        <v>52</v>
      </c>
      <c r="M39" s="106">
        <v>0</v>
      </c>
      <c r="N39" s="106">
        <v>0</v>
      </c>
      <c r="O39" s="106">
        <v>30.320699999999999</v>
      </c>
      <c r="P39" s="106">
        <v>120.90379000000001</v>
      </c>
      <c r="Q39" s="106">
        <v>0</v>
      </c>
      <c r="R39" s="106">
        <v>0</v>
      </c>
      <c r="S39" s="106">
        <v>0</v>
      </c>
      <c r="T39" s="106">
        <v>0</v>
      </c>
      <c r="U39" s="106">
        <v>0</v>
      </c>
    </row>
    <row r="40" spans="1:21" s="50" customFormat="1" ht="11.25" customHeight="1" x14ac:dyDescent="0.35">
      <c r="A40" s="10" t="s">
        <v>40</v>
      </c>
      <c r="B40" s="26">
        <v>0</v>
      </c>
      <c r="C40" s="26">
        <v>0</v>
      </c>
      <c r="D40" s="48" t="s">
        <v>191</v>
      </c>
      <c r="E40" s="26">
        <v>0</v>
      </c>
      <c r="F40" s="48" t="s">
        <v>191</v>
      </c>
      <c r="G40" s="40"/>
      <c r="H40" s="26">
        <v>0</v>
      </c>
      <c r="I40" s="26">
        <v>0</v>
      </c>
      <c r="J40" s="48" t="s">
        <v>191</v>
      </c>
      <c r="K40" s="40"/>
      <c r="L40" s="50">
        <v>56</v>
      </c>
      <c r="M40" s="106">
        <v>0</v>
      </c>
      <c r="N40" s="106">
        <v>0</v>
      </c>
      <c r="O40" s="106">
        <v>30.320699999999999</v>
      </c>
      <c r="P40" s="106">
        <v>120.90379000000001</v>
      </c>
      <c r="Q40" s="106">
        <v>0</v>
      </c>
      <c r="R40" s="106">
        <v>0</v>
      </c>
      <c r="S40" s="106">
        <v>0</v>
      </c>
      <c r="T40" s="106">
        <v>0</v>
      </c>
      <c r="U40" s="106">
        <v>0</v>
      </c>
    </row>
    <row r="41" spans="1:21" s="145" customFormat="1" ht="11.25" customHeight="1" x14ac:dyDescent="0.35">
      <c r="A41" s="51" t="s">
        <v>41</v>
      </c>
      <c r="B41" s="28">
        <v>68185.616841502822</v>
      </c>
      <c r="C41" s="28">
        <v>57472.461592795749</v>
      </c>
      <c r="D41" s="47">
        <v>0.18640501819135546</v>
      </c>
      <c r="E41" s="28">
        <v>45235.300914748404</v>
      </c>
      <c r="F41" s="47">
        <v>0.50735411200219849</v>
      </c>
      <c r="G41" s="58"/>
      <c r="H41" s="28">
        <v>68185.616841502822</v>
      </c>
      <c r="I41" s="28">
        <v>57472.461592795749</v>
      </c>
      <c r="J41" s="47">
        <v>0.18640501819135546</v>
      </c>
      <c r="K41" s="218"/>
      <c r="L41" s="50">
        <v>57</v>
      </c>
      <c r="M41" s="166">
        <v>65307.873554993203</v>
      </c>
      <c r="N41" s="166">
        <v>67389.071174813987</v>
      </c>
      <c r="O41" s="166">
        <v>62654.237813432577</v>
      </c>
      <c r="P41" s="166">
        <v>62098.288317874671</v>
      </c>
      <c r="Q41" s="166">
        <v>57472.461592795749</v>
      </c>
      <c r="R41" s="166">
        <v>68564.463636957124</v>
      </c>
      <c r="S41" s="166">
        <v>60335.729775891406</v>
      </c>
      <c r="T41" s="166">
        <v>45235.300914748404</v>
      </c>
      <c r="U41" s="166">
        <v>68185.616841502822</v>
      </c>
    </row>
    <row r="42" spans="1:21" s="73" customFormat="1" ht="9.75" x14ac:dyDescent="0.15">
      <c r="A42" s="55" t="s">
        <v>42</v>
      </c>
      <c r="B42" s="24">
        <v>0.32540557965818234</v>
      </c>
      <c r="C42" s="24">
        <v>0.23529188068638426</v>
      </c>
      <c r="D42" s="59">
        <v>9</v>
      </c>
      <c r="E42" s="24">
        <v>0.20664655549648908</v>
      </c>
      <c r="F42" s="59">
        <v>11.9</v>
      </c>
      <c r="G42" s="49"/>
      <c r="H42" s="24">
        <v>0.32540557965818234</v>
      </c>
      <c r="I42" s="24">
        <v>0.23529188068638426</v>
      </c>
      <c r="J42" s="82">
        <v>9</v>
      </c>
      <c r="K42" s="49"/>
      <c r="L42" s="71">
        <v>58</v>
      </c>
      <c r="M42" s="167">
        <v>0.27076883298006443</v>
      </c>
      <c r="N42" s="167">
        <v>0.23701865594834209</v>
      </c>
      <c r="O42" s="167">
        <v>0.23386679806980359</v>
      </c>
      <c r="P42" s="167">
        <v>0.22379009627607988</v>
      </c>
      <c r="Q42" s="167">
        <v>0.23529188068638426</v>
      </c>
      <c r="R42" s="167">
        <v>0.31203523227005209</v>
      </c>
      <c r="S42" s="167">
        <v>0.27699458470102312</v>
      </c>
      <c r="T42" s="167">
        <v>0.20664655549648908</v>
      </c>
      <c r="U42" s="167">
        <v>0.32540557965818234</v>
      </c>
    </row>
    <row r="43" spans="1:21" s="50" customFormat="1" ht="5.0999999999999996" customHeight="1" x14ac:dyDescent="0.35">
      <c r="A43" s="10"/>
      <c r="B43" s="37"/>
      <c r="C43" s="37"/>
      <c r="D43" s="40"/>
      <c r="E43" s="37"/>
      <c r="F43" s="48"/>
      <c r="G43" s="40"/>
      <c r="H43" s="21"/>
      <c r="I43" s="21"/>
      <c r="J43" s="48"/>
      <c r="K43" s="40"/>
      <c r="M43" s="172"/>
      <c r="N43" s="172"/>
      <c r="O43" s="172"/>
      <c r="P43" s="172"/>
      <c r="Q43" s="172"/>
      <c r="R43" s="172"/>
      <c r="S43" s="172"/>
      <c r="T43" s="172"/>
      <c r="U43" s="172"/>
    </row>
    <row r="44" spans="1:21" s="50" customFormat="1" ht="11.25" customHeight="1" outlineLevel="1" x14ac:dyDescent="0.35">
      <c r="A44" s="10" t="s">
        <v>43</v>
      </c>
      <c r="B44" s="26">
        <v>917.75916381084016</v>
      </c>
      <c r="C44" s="26">
        <v>2636.5183315159002</v>
      </c>
      <c r="D44" s="48">
        <v>-0.65190488044770667</v>
      </c>
      <c r="E44" s="26">
        <v>4014.7066171766</v>
      </c>
      <c r="F44" s="48">
        <v>-0.77140068968320596</v>
      </c>
      <c r="G44" s="156"/>
      <c r="H44" s="26">
        <v>917.75916381084016</v>
      </c>
      <c r="I44" s="26">
        <v>2636.5183315159002</v>
      </c>
      <c r="J44" s="48">
        <v>-0.65190488044770667</v>
      </c>
      <c r="K44" s="26"/>
      <c r="L44" s="50">
        <v>60</v>
      </c>
      <c r="M44" s="106">
        <v>33649.125027961934</v>
      </c>
      <c r="N44" s="106">
        <v>17189.615822876902</v>
      </c>
      <c r="O44" s="106">
        <v>5999.5955444161864</v>
      </c>
      <c r="P44" s="106">
        <v>4295.5733809352623</v>
      </c>
      <c r="Q44" s="106">
        <v>2636.5183315159002</v>
      </c>
      <c r="R44" s="106">
        <v>4146.2834792252897</v>
      </c>
      <c r="S44" s="106">
        <v>3867.1377915818593</v>
      </c>
      <c r="T44" s="106">
        <v>4014.7066171766</v>
      </c>
      <c r="U44" s="106">
        <v>917.75916381084016</v>
      </c>
    </row>
    <row r="45" spans="1:21" s="50" customFormat="1" ht="11.25" customHeight="1" outlineLevel="1" x14ac:dyDescent="0.35">
      <c r="A45" s="10" t="s">
        <v>44</v>
      </c>
      <c r="B45" s="26">
        <v>2372.4441000000002</v>
      </c>
      <c r="C45" s="26">
        <v>4839.1085399999993</v>
      </c>
      <c r="D45" s="48">
        <v>-0.50973529930370187</v>
      </c>
      <c r="E45" s="26">
        <v>1885.2163799999998</v>
      </c>
      <c r="F45" s="48">
        <v>0.25844657683273486</v>
      </c>
      <c r="G45" s="156"/>
      <c r="H45" s="26">
        <v>2372.4441000000002</v>
      </c>
      <c r="I45" s="26">
        <v>4839.1085399999993</v>
      </c>
      <c r="J45" s="48">
        <v>-0.50973529930370187</v>
      </c>
      <c r="K45" s="26"/>
      <c r="L45" s="50">
        <v>61</v>
      </c>
      <c r="M45" s="106">
        <v>1028.4700400000002</v>
      </c>
      <c r="N45" s="106">
        <v>15437.22042</v>
      </c>
      <c r="O45" s="106">
        <v>7761.5054299999993</v>
      </c>
      <c r="P45" s="106">
        <v>7523.79792</v>
      </c>
      <c r="Q45" s="106">
        <v>4839.1085399999993</v>
      </c>
      <c r="R45" s="106">
        <v>4268.0169299999998</v>
      </c>
      <c r="S45" s="106">
        <v>4346.9006800000006</v>
      </c>
      <c r="T45" s="106">
        <v>1885.2163799999998</v>
      </c>
      <c r="U45" s="106">
        <v>2372.4441000000002</v>
      </c>
    </row>
    <row r="46" spans="1:21" s="50" customFormat="1" ht="11.25" customHeight="1" outlineLevel="1" x14ac:dyDescent="0.35">
      <c r="A46" s="10" t="s">
        <v>45</v>
      </c>
      <c r="B46" s="26">
        <v>10676.727770000001</v>
      </c>
      <c r="C46" s="26">
        <v>7883.3108240179999</v>
      </c>
      <c r="D46" s="48">
        <v>0.35434565607527846</v>
      </c>
      <c r="E46" s="26">
        <v>9369.7332016137498</v>
      </c>
      <c r="F46" s="48">
        <v>0.13949111893187616</v>
      </c>
      <c r="G46" s="156"/>
      <c r="H46" s="26">
        <v>10676.727770000001</v>
      </c>
      <c r="I46" s="26">
        <v>7883.3108240179999</v>
      </c>
      <c r="J46" s="48">
        <v>0.35434565607527846</v>
      </c>
      <c r="K46" s="26"/>
      <c r="L46" s="50">
        <v>62</v>
      </c>
      <c r="M46" s="106">
        <v>5193.5968000000003</v>
      </c>
      <c r="N46" s="106">
        <v>7884.4147599999978</v>
      </c>
      <c r="O46" s="106">
        <v>10058.970570000001</v>
      </c>
      <c r="P46" s="106">
        <v>8348.4939799999993</v>
      </c>
      <c r="Q46" s="106">
        <v>7883.3108240179999</v>
      </c>
      <c r="R46" s="106">
        <v>8240.3730094245002</v>
      </c>
      <c r="S46" s="106">
        <v>8869.7284799999998</v>
      </c>
      <c r="T46" s="106">
        <v>9369.7332016137498</v>
      </c>
      <c r="U46" s="106">
        <v>10676.727770000001</v>
      </c>
    </row>
    <row r="47" spans="1:21" s="50" customFormat="1" ht="11.25" customHeight="1" outlineLevel="1" x14ac:dyDescent="0.35">
      <c r="A47" s="10" t="s">
        <v>46</v>
      </c>
      <c r="B47" s="26">
        <v>1671.2926000000002</v>
      </c>
      <c r="C47" s="26">
        <v>6646.361039999998</v>
      </c>
      <c r="D47" s="48">
        <v>-0.74854020268510713</v>
      </c>
      <c r="E47" s="26">
        <v>2113.5009700000001</v>
      </c>
      <c r="F47" s="48">
        <v>-0.20923026593169713</v>
      </c>
      <c r="G47" s="156"/>
      <c r="H47" s="26">
        <v>1671.2926000000002</v>
      </c>
      <c r="I47" s="26">
        <v>6646.361039999998</v>
      </c>
      <c r="J47" s="48">
        <v>-0.74854020268510713</v>
      </c>
      <c r="K47" s="26"/>
      <c r="L47" s="50">
        <v>63</v>
      </c>
      <c r="M47" s="106">
        <v>3578.6667600000005</v>
      </c>
      <c r="N47" s="106">
        <v>1901.54871</v>
      </c>
      <c r="O47" s="106">
        <v>15520.856020000001</v>
      </c>
      <c r="P47" s="106">
        <v>14079.324920000001</v>
      </c>
      <c r="Q47" s="106">
        <v>6646.361039999998</v>
      </c>
      <c r="R47" s="106">
        <v>3193.0515500000001</v>
      </c>
      <c r="S47" s="106">
        <v>1701.3077499999999</v>
      </c>
      <c r="T47" s="106">
        <v>2113.5009700000001</v>
      </c>
      <c r="U47" s="106">
        <v>1671.2926000000002</v>
      </c>
    </row>
    <row r="48" spans="1:21" s="50" customFormat="1" ht="11.25" customHeight="1" outlineLevel="1" x14ac:dyDescent="0.35">
      <c r="A48" s="10" t="s">
        <v>47</v>
      </c>
      <c r="B48" s="26">
        <v>1612.0306000132005</v>
      </c>
      <c r="C48" s="26">
        <v>564.34499481184469</v>
      </c>
      <c r="D48" s="48">
        <v>1.8564630054895042</v>
      </c>
      <c r="E48" s="26">
        <v>4141.7549577513573</v>
      </c>
      <c r="F48" s="48">
        <v>-0.61078561709782941</v>
      </c>
      <c r="G48" s="156"/>
      <c r="H48" s="26">
        <v>1612.0306000132005</v>
      </c>
      <c r="I48" s="26">
        <v>564.34499481184469</v>
      </c>
      <c r="J48" s="48">
        <v>1.8564630054895042</v>
      </c>
      <c r="K48" s="26"/>
      <c r="L48" s="50">
        <v>64</v>
      </c>
      <c r="M48" s="106">
        <v>765.27052998537329</v>
      </c>
      <c r="N48" s="106">
        <v>384.61678543377138</v>
      </c>
      <c r="O48" s="106">
        <v>2959.2477383991131</v>
      </c>
      <c r="P48" s="106">
        <v>1031.0956998357033</v>
      </c>
      <c r="Q48" s="106">
        <v>564.34499481184469</v>
      </c>
      <c r="R48" s="106">
        <v>1291.1364052709746</v>
      </c>
      <c r="S48" s="106">
        <v>4370.9393030049887</v>
      </c>
      <c r="T48" s="106">
        <v>4141.7549577513573</v>
      </c>
      <c r="U48" s="106">
        <v>1612.0306000132005</v>
      </c>
    </row>
    <row r="49" spans="1:21" s="145" customFormat="1" ht="11.25" customHeight="1" outlineLevel="1" x14ac:dyDescent="0.35">
      <c r="A49" s="15" t="s">
        <v>48</v>
      </c>
      <c r="B49" s="27">
        <v>17250.254233824042</v>
      </c>
      <c r="C49" s="27">
        <v>22569.643730345742</v>
      </c>
      <c r="D49" s="189">
        <v>-0.23568779197739742</v>
      </c>
      <c r="E49" s="27">
        <v>21524.912126541705</v>
      </c>
      <c r="F49" s="57">
        <v>-0.19859118901798978</v>
      </c>
      <c r="G49" s="35"/>
      <c r="H49" s="27">
        <v>17250.254233824042</v>
      </c>
      <c r="I49" s="27">
        <v>22569.643730345742</v>
      </c>
      <c r="J49" s="57">
        <v>-0.23568779197739742</v>
      </c>
      <c r="K49" s="26"/>
      <c r="L49" s="50">
        <v>65</v>
      </c>
      <c r="M49" s="171">
        <v>44215.129157947304</v>
      </c>
      <c r="N49" s="171">
        <v>42797.416498310675</v>
      </c>
      <c r="O49" s="171">
        <v>42300.175302815303</v>
      </c>
      <c r="P49" s="171">
        <v>35278.285900770963</v>
      </c>
      <c r="Q49" s="171">
        <v>22569.643730345742</v>
      </c>
      <c r="R49" s="171">
        <v>21138.861373920765</v>
      </c>
      <c r="S49" s="171">
        <v>23156.014004586847</v>
      </c>
      <c r="T49" s="171">
        <v>21524.912126541705</v>
      </c>
      <c r="U49" s="171">
        <v>17250.254233824042</v>
      </c>
    </row>
    <row r="50" spans="1:21" s="50" customFormat="1" ht="11.25" customHeight="1" outlineLevel="1" x14ac:dyDescent="0.35">
      <c r="A50" s="10" t="s">
        <v>43</v>
      </c>
      <c r="B50" s="26">
        <v>-4457.96440096075</v>
      </c>
      <c r="C50" s="26">
        <v>-1153.9131597441599</v>
      </c>
      <c r="D50" s="48">
        <v>2.8633447961969241</v>
      </c>
      <c r="E50" s="26">
        <v>-2098.8355900265606</v>
      </c>
      <c r="F50" s="48">
        <v>1.1240179183850865</v>
      </c>
      <c r="G50" s="156"/>
      <c r="H50" s="26">
        <v>-4457.96440096075</v>
      </c>
      <c r="I50" s="26">
        <v>-1153.9131597441599</v>
      </c>
      <c r="J50" s="48">
        <v>2.8633447961969241</v>
      </c>
      <c r="K50" s="26"/>
      <c r="L50" s="50">
        <v>66</v>
      </c>
      <c r="M50" s="106">
        <v>-24400.454040000001</v>
      </c>
      <c r="N50" s="106">
        <v>-23273.647210000003</v>
      </c>
      <c r="O50" s="106">
        <v>-6447.1597999999985</v>
      </c>
      <c r="P50" s="106">
        <v>-7371.0500459466066</v>
      </c>
      <c r="Q50" s="106">
        <v>-1153.9131597441599</v>
      </c>
      <c r="R50" s="106">
        <v>-48.96236707002538</v>
      </c>
      <c r="S50" s="106">
        <v>-6277.0677406277209</v>
      </c>
      <c r="T50" s="106">
        <v>-2098.8355900265606</v>
      </c>
      <c r="U50" s="106">
        <v>-4457.96440096075</v>
      </c>
    </row>
    <row r="51" spans="1:21" s="50" customFormat="1" ht="11.25" customHeight="1" outlineLevel="1" x14ac:dyDescent="0.35">
      <c r="A51" s="10" t="s">
        <v>44</v>
      </c>
      <c r="B51" s="26">
        <v>-2005.5968200000002</v>
      </c>
      <c r="C51" s="26">
        <v>-9124.0052199999991</v>
      </c>
      <c r="D51" s="48">
        <v>-0.78018460405922474</v>
      </c>
      <c r="E51" s="26">
        <v>-3481.3838900000001</v>
      </c>
      <c r="F51" s="48">
        <v>-0.42390816888625282</v>
      </c>
      <c r="G51" s="156"/>
      <c r="H51" s="26">
        <v>-2005.5968200000002</v>
      </c>
      <c r="I51" s="26">
        <v>-9124.0052199999991</v>
      </c>
      <c r="J51" s="48">
        <v>-0.78018460405922474</v>
      </c>
      <c r="K51" s="26"/>
      <c r="L51" s="50">
        <v>67</v>
      </c>
      <c r="M51" s="106">
        <v>-28752.022239999998</v>
      </c>
      <c r="N51" s="106">
        <v>-10817.949180000003</v>
      </c>
      <c r="O51" s="106">
        <v>-10827.797549999999</v>
      </c>
      <c r="P51" s="106">
        <v>-9749.8350399999999</v>
      </c>
      <c r="Q51" s="106">
        <v>-9124.0052199999991</v>
      </c>
      <c r="R51" s="106">
        <v>-8940.5753799999984</v>
      </c>
      <c r="S51" s="106">
        <v>-3464.4723899999995</v>
      </c>
      <c r="T51" s="106">
        <v>-3481.3838900000001</v>
      </c>
      <c r="U51" s="106">
        <v>-2005.5968200000002</v>
      </c>
    </row>
    <row r="52" spans="1:21" s="50" customFormat="1" ht="11.25" customHeight="1" outlineLevel="1" x14ac:dyDescent="0.35">
      <c r="A52" s="10" t="s">
        <v>49</v>
      </c>
      <c r="B52" s="26">
        <v>-17810.455320000001</v>
      </c>
      <c r="C52" s="26">
        <v>-27570.152929999997</v>
      </c>
      <c r="D52" s="48">
        <v>-0.35399504800643111</v>
      </c>
      <c r="E52" s="26">
        <v>-20238.121599999999</v>
      </c>
      <c r="F52" s="48">
        <v>-0.11995511875963816</v>
      </c>
      <c r="G52" s="156"/>
      <c r="H52" s="26">
        <v>-17810.455320000001</v>
      </c>
      <c r="I52" s="26">
        <v>-27570.152929999997</v>
      </c>
      <c r="J52" s="48">
        <v>-0.35399504800643111</v>
      </c>
      <c r="K52" s="26"/>
      <c r="L52" s="50">
        <v>68</v>
      </c>
      <c r="M52" s="106">
        <v>-15654.51777</v>
      </c>
      <c r="N52" s="106">
        <v>-17473.222829999999</v>
      </c>
      <c r="O52" s="106">
        <v>-34869.429680000001</v>
      </c>
      <c r="P52" s="106">
        <v>-31968.717369999998</v>
      </c>
      <c r="Q52" s="106">
        <v>-27570.152929999997</v>
      </c>
      <c r="R52" s="106">
        <v>-24145.535599999999</v>
      </c>
      <c r="S52" s="106">
        <v>-23366.43305</v>
      </c>
      <c r="T52" s="106">
        <v>-20238.121599999999</v>
      </c>
      <c r="U52" s="106">
        <v>-17810.455320000001</v>
      </c>
    </row>
    <row r="53" spans="1:21" s="50" customFormat="1" ht="11.25" customHeight="1" outlineLevel="1" x14ac:dyDescent="0.35">
      <c r="A53" s="10" t="s">
        <v>50</v>
      </c>
      <c r="B53" s="26">
        <v>-27.653559999999999</v>
      </c>
      <c r="C53" s="26">
        <v>-119.26068999999998</v>
      </c>
      <c r="D53" s="48">
        <v>-0.76812510476000095</v>
      </c>
      <c r="E53" s="26">
        <v>-53.299039999999998</v>
      </c>
      <c r="F53" s="48">
        <v>-0.4811621372542545</v>
      </c>
      <c r="G53" s="156"/>
      <c r="H53" s="26">
        <v>-27.653559999999999</v>
      </c>
      <c r="I53" s="26">
        <v>-119.26068999999998</v>
      </c>
      <c r="J53" s="48">
        <v>-0.76812510476000095</v>
      </c>
      <c r="K53" s="26"/>
      <c r="L53" s="50">
        <v>69</v>
      </c>
      <c r="M53" s="106">
        <v>-619.08905000000004</v>
      </c>
      <c r="N53" s="106">
        <v>-508.31594999999999</v>
      </c>
      <c r="O53" s="106">
        <v>-404.42117999999994</v>
      </c>
      <c r="P53" s="106">
        <v>-265.42290000000003</v>
      </c>
      <c r="Q53" s="106">
        <v>-119.26068999999998</v>
      </c>
      <c r="R53" s="106">
        <v>-91.761330000000015</v>
      </c>
      <c r="S53" s="106">
        <v>-72.309969999999993</v>
      </c>
      <c r="T53" s="106">
        <v>-53.299039999999998</v>
      </c>
      <c r="U53" s="106">
        <v>-27.653559999999999</v>
      </c>
    </row>
    <row r="54" spans="1:21" s="50" customFormat="1" ht="11.25" customHeight="1" outlineLevel="1" x14ac:dyDescent="0.35">
      <c r="A54" s="10" t="s">
        <v>51</v>
      </c>
      <c r="B54" s="26">
        <v>-218.02762999999999</v>
      </c>
      <c r="C54" s="26">
        <v>-72.305869999999999</v>
      </c>
      <c r="D54" s="48">
        <v>2.0153517273217236</v>
      </c>
      <c r="E54" s="26">
        <v>-577.85255999999993</v>
      </c>
      <c r="F54" s="48">
        <v>-0.62269332163207858</v>
      </c>
      <c r="G54" s="156"/>
      <c r="H54" s="26">
        <v>-218.02762999999999</v>
      </c>
      <c r="I54" s="26">
        <v>-72.305869999999999</v>
      </c>
      <c r="J54" s="48">
        <v>2.0153517273217236</v>
      </c>
      <c r="K54" s="26"/>
      <c r="L54" s="50">
        <v>70</v>
      </c>
      <c r="M54" s="106">
        <v>-122.11887000000002</v>
      </c>
      <c r="N54" s="106">
        <v>-44.041200000000003</v>
      </c>
      <c r="O54" s="106">
        <v>-57.332639999999998</v>
      </c>
      <c r="P54" s="106">
        <v>-23.183409999999999</v>
      </c>
      <c r="Q54" s="106">
        <v>-72.305869999999999</v>
      </c>
      <c r="R54" s="106">
        <v>-566.90104999999994</v>
      </c>
      <c r="S54" s="106">
        <v>-197.05205999999998</v>
      </c>
      <c r="T54" s="106">
        <v>-577.85255999999993</v>
      </c>
      <c r="U54" s="106">
        <v>-218.02762999999999</v>
      </c>
    </row>
    <row r="55" spans="1:21" s="50" customFormat="1" ht="11.25" customHeight="1" outlineLevel="2" x14ac:dyDescent="0.35">
      <c r="A55" s="10" t="s">
        <v>52</v>
      </c>
      <c r="B55" s="26">
        <v>0</v>
      </c>
      <c r="C55" s="26">
        <v>0</v>
      </c>
      <c r="D55" s="48" t="s">
        <v>66</v>
      </c>
      <c r="E55" s="26">
        <v>0</v>
      </c>
      <c r="F55" s="48" t="s">
        <v>191</v>
      </c>
      <c r="G55" s="156"/>
      <c r="H55" s="26">
        <v>0</v>
      </c>
      <c r="I55" s="26">
        <v>0</v>
      </c>
      <c r="J55" s="48" t="s">
        <v>191</v>
      </c>
      <c r="K55" s="26"/>
      <c r="L55" s="50">
        <v>71</v>
      </c>
      <c r="M55" s="106">
        <v>0</v>
      </c>
      <c r="N55" s="106">
        <v>0</v>
      </c>
      <c r="O55" s="106">
        <v>0</v>
      </c>
      <c r="P55" s="106">
        <v>0</v>
      </c>
      <c r="Q55" s="106">
        <v>0</v>
      </c>
      <c r="R55" s="106">
        <v>0</v>
      </c>
      <c r="S55" s="106">
        <v>0</v>
      </c>
      <c r="T55" s="106">
        <v>0</v>
      </c>
      <c r="U55" s="106">
        <v>0</v>
      </c>
    </row>
    <row r="56" spans="1:21" s="50" customFormat="1" ht="11.25" customHeight="1" outlineLevel="1" x14ac:dyDescent="0.35">
      <c r="A56" s="10" t="s">
        <v>53</v>
      </c>
      <c r="B56" s="26">
        <v>-333.13153</v>
      </c>
      <c r="C56" s="26">
        <v>-981.32058999999992</v>
      </c>
      <c r="D56" s="48">
        <v>-0.66052732063840625</v>
      </c>
      <c r="E56" s="26">
        <v>-302.11166000000003</v>
      </c>
      <c r="F56" s="48">
        <v>0.10267683809357098</v>
      </c>
      <c r="G56" s="156"/>
      <c r="H56" s="26">
        <v>-333.13153</v>
      </c>
      <c r="I56" s="26">
        <v>-981.32058999999992</v>
      </c>
      <c r="J56" s="48">
        <v>-0.66052732063840625</v>
      </c>
      <c r="K56" s="26"/>
      <c r="L56" s="50">
        <v>72</v>
      </c>
      <c r="M56" s="106">
        <v>-392.18247999999994</v>
      </c>
      <c r="N56" s="106">
        <v>-277.79557</v>
      </c>
      <c r="O56" s="106">
        <v>-482.98366999999996</v>
      </c>
      <c r="P56" s="106">
        <v>-862.04565000000014</v>
      </c>
      <c r="Q56" s="106">
        <v>-981.32058999999992</v>
      </c>
      <c r="R56" s="106">
        <v>-405.4801599999999</v>
      </c>
      <c r="S56" s="106">
        <v>-423.83015000000006</v>
      </c>
      <c r="T56" s="106">
        <v>-302.11166000000003</v>
      </c>
      <c r="U56" s="106">
        <v>-333.13153</v>
      </c>
    </row>
    <row r="57" spans="1:21" s="50" customFormat="1" ht="11.25" customHeight="1" outlineLevel="1" x14ac:dyDescent="0.35">
      <c r="A57" s="10" t="s">
        <v>54</v>
      </c>
      <c r="B57" s="26">
        <v>-541.6762095846467</v>
      </c>
      <c r="C57" s="26">
        <v>-461.87248185383999</v>
      </c>
      <c r="D57" s="48">
        <v>0.17278303182405375</v>
      </c>
      <c r="E57" s="26">
        <v>-403.46114086765738</v>
      </c>
      <c r="F57" s="48">
        <v>0.34257343450661182</v>
      </c>
      <c r="G57" s="156"/>
      <c r="H57" s="26">
        <v>-541.6762095846467</v>
      </c>
      <c r="I57" s="26">
        <v>-461.87248185383999</v>
      </c>
      <c r="J57" s="48">
        <v>0.17278303182405375</v>
      </c>
      <c r="K57" s="26"/>
      <c r="L57" s="50">
        <v>73</v>
      </c>
      <c r="M57" s="106">
        <v>-416.22245719553331</v>
      </c>
      <c r="N57" s="106">
        <v>-414.14173497849947</v>
      </c>
      <c r="O57" s="106">
        <v>-627.8067559435051</v>
      </c>
      <c r="P57" s="106">
        <v>-411.23329467771674</v>
      </c>
      <c r="Q57" s="106">
        <v>-461.87248185383999</v>
      </c>
      <c r="R57" s="106">
        <v>-417.67005564077078</v>
      </c>
      <c r="S57" s="106">
        <v>-434.31516493368014</v>
      </c>
      <c r="T57" s="106">
        <v>-403.46114086765738</v>
      </c>
      <c r="U57" s="106">
        <v>-541.6762095846467</v>
      </c>
    </row>
    <row r="58" spans="1:21" s="50" customFormat="1" ht="11.25" customHeight="1" outlineLevel="1" x14ac:dyDescent="0.35">
      <c r="A58" s="10" t="s">
        <v>55</v>
      </c>
      <c r="B58" s="26">
        <v>-3248.2021951572574</v>
      </c>
      <c r="C58" s="26">
        <v>-1413.6828155380013</v>
      </c>
      <c r="D58" s="48">
        <v>1.297688108998551</v>
      </c>
      <c r="E58" s="26">
        <v>-1548.9091903654448</v>
      </c>
      <c r="F58" s="48">
        <v>1.0970901427674313</v>
      </c>
      <c r="G58" s="156"/>
      <c r="H58" s="26">
        <v>-3248.2021951572574</v>
      </c>
      <c r="I58" s="26">
        <v>-1413.6828155380013</v>
      </c>
      <c r="J58" s="48">
        <v>1.297688108998551</v>
      </c>
      <c r="K58" s="26"/>
      <c r="L58" s="50">
        <v>74</v>
      </c>
      <c r="M58" s="106">
        <v>-4769.8445752000007</v>
      </c>
      <c r="N58" s="106">
        <v>-6162.5427607868833</v>
      </c>
      <c r="O58" s="106">
        <v>-4326.7465799999964</v>
      </c>
      <c r="P58" s="106">
        <v>-2693.8734772327321</v>
      </c>
      <c r="Q58" s="106">
        <v>-1413.6828155380013</v>
      </c>
      <c r="R58" s="106">
        <v>-2693.8456136045002</v>
      </c>
      <c r="S58" s="106">
        <v>260.92541999999992</v>
      </c>
      <c r="T58" s="106">
        <v>-1548.9091903654448</v>
      </c>
      <c r="U58" s="106">
        <v>-3248.2021951572574</v>
      </c>
    </row>
    <row r="59" spans="1:21" s="145" customFormat="1" ht="11.25" customHeight="1" outlineLevel="1" x14ac:dyDescent="0.35">
      <c r="A59" s="15" t="s">
        <v>56</v>
      </c>
      <c r="B59" s="27">
        <v>-28642.707665702652</v>
      </c>
      <c r="C59" s="27">
        <v>-40896.513757135996</v>
      </c>
      <c r="D59" s="189">
        <v>-0.29962960080662593</v>
      </c>
      <c r="E59" s="27">
        <v>-28703.974671259661</v>
      </c>
      <c r="F59" s="57">
        <v>-2.134443269919406E-3</v>
      </c>
      <c r="G59" s="35"/>
      <c r="H59" s="27">
        <v>-28642.707665702652</v>
      </c>
      <c r="I59" s="27">
        <v>-40896.513757135996</v>
      </c>
      <c r="J59" s="57">
        <v>-0.29962960080662593</v>
      </c>
      <c r="K59" s="26"/>
      <c r="L59" s="50">
        <v>75</v>
      </c>
      <c r="M59" s="171">
        <v>-75126.45148239554</v>
      </c>
      <c r="N59" s="171">
        <v>-58971.656435765384</v>
      </c>
      <c r="O59" s="171">
        <v>-58043.677855943504</v>
      </c>
      <c r="P59" s="171">
        <v>-53345.361187857045</v>
      </c>
      <c r="Q59" s="171">
        <v>-40896.513757135996</v>
      </c>
      <c r="R59" s="171">
        <v>-37310.731556315295</v>
      </c>
      <c r="S59" s="171">
        <v>-33974.555105561405</v>
      </c>
      <c r="T59" s="171">
        <v>-28703.974671259661</v>
      </c>
      <c r="U59" s="171">
        <v>-28642.707665702652</v>
      </c>
    </row>
    <row r="60" spans="1:21" s="50" customFormat="1" ht="11.25" customHeight="1" x14ac:dyDescent="0.35">
      <c r="A60" s="10" t="s">
        <v>57</v>
      </c>
      <c r="B60" s="26">
        <v>-11392.45343187861</v>
      </c>
      <c r="C60" s="26">
        <v>-18326.870026790253</v>
      </c>
      <c r="D60" s="48">
        <v>-0.37837429876323125</v>
      </c>
      <c r="E60" s="26">
        <v>-7179.0625447179555</v>
      </c>
      <c r="F60" s="48">
        <v>0.58689987180299541</v>
      </c>
      <c r="G60" s="40"/>
      <c r="H60" s="26">
        <v>-11392.45343187861</v>
      </c>
      <c r="I60" s="26">
        <v>-18326.870026790253</v>
      </c>
      <c r="J60" s="48">
        <v>-0.37837429876323125</v>
      </c>
      <c r="K60" s="40"/>
      <c r="L60" s="50">
        <v>76</v>
      </c>
      <c r="M60" s="106">
        <v>-30911.322324448236</v>
      </c>
      <c r="N60" s="106">
        <v>-16174.239937454709</v>
      </c>
      <c r="O60" s="106">
        <v>-15743.502553128201</v>
      </c>
      <c r="P60" s="106">
        <v>-18067.075287086082</v>
      </c>
      <c r="Q60" s="106">
        <v>-18326.870026790253</v>
      </c>
      <c r="R60" s="106">
        <v>-16171.87018239453</v>
      </c>
      <c r="S60" s="106">
        <v>-10818.541100974559</v>
      </c>
      <c r="T60" s="106">
        <v>-7179.0625447179555</v>
      </c>
      <c r="U60" s="106">
        <v>-11392.45343187861</v>
      </c>
    </row>
    <row r="61" spans="1:21" s="50" customFormat="1" ht="11.25" customHeight="1" x14ac:dyDescent="0.35">
      <c r="A61" s="10" t="s">
        <v>58</v>
      </c>
      <c r="B61" s="26">
        <v>-1779.0542402227497</v>
      </c>
      <c r="C61" s="26">
        <v>1528.56151</v>
      </c>
      <c r="D61" s="48">
        <v>-2.1638748120922853</v>
      </c>
      <c r="E61" s="26">
        <v>2065.7559007357281</v>
      </c>
      <c r="F61" s="48">
        <v>-1.8612122272477265</v>
      </c>
      <c r="G61" s="40"/>
      <c r="H61" s="26">
        <v>-1779.0542402227497</v>
      </c>
      <c r="I61" s="26">
        <v>1528.56151</v>
      </c>
      <c r="J61" s="48">
        <v>-2.1638748120922853</v>
      </c>
      <c r="K61" s="40"/>
      <c r="L61" s="50">
        <v>77</v>
      </c>
      <c r="M61" s="106">
        <v>3013.7745800000012</v>
      </c>
      <c r="N61" s="106">
        <v>-723.4510899999982</v>
      </c>
      <c r="O61" s="106">
        <v>10677.62573432848</v>
      </c>
      <c r="P61" s="106">
        <v>2305.2023399906179</v>
      </c>
      <c r="Q61" s="106">
        <v>1528.56151</v>
      </c>
      <c r="R61" s="106">
        <v>156.28896000000009</v>
      </c>
      <c r="S61" s="106">
        <v>485.6366300000002</v>
      </c>
      <c r="T61" s="106">
        <v>2065.7559007357281</v>
      </c>
      <c r="U61" s="106">
        <v>-1779.0542402227497</v>
      </c>
    </row>
    <row r="62" spans="1:21" s="145" customFormat="1" ht="11.25" customHeight="1" x14ac:dyDescent="0.35">
      <c r="A62" s="51" t="s">
        <v>59</v>
      </c>
      <c r="B62" s="28">
        <v>4737.9886261330557</v>
      </c>
      <c r="C62" s="28">
        <v>-6390.7559780566153</v>
      </c>
      <c r="D62" s="47">
        <v>-1.7413815583635921</v>
      </c>
      <c r="E62" s="28">
        <v>-9851.8934154360377</v>
      </c>
      <c r="F62" s="47">
        <v>-1.4809216285987759</v>
      </c>
      <c r="G62" s="58"/>
      <c r="H62" s="28">
        <v>4737.9886261330557</v>
      </c>
      <c r="I62" s="28">
        <v>-6390.7559780566153</v>
      </c>
      <c r="J62" s="47">
        <v>-1.7413815583635921</v>
      </c>
      <c r="K62" s="58"/>
      <c r="L62" s="50">
        <v>78</v>
      </c>
      <c r="M62" s="166">
        <v>-2093.481817360906</v>
      </c>
      <c r="N62" s="166">
        <v>8558.297581784831</v>
      </c>
      <c r="O62" s="166">
        <v>15206.884139828926</v>
      </c>
      <c r="P62" s="166">
        <v>1496.8574160734283</v>
      </c>
      <c r="Q62" s="166">
        <v>-6390.7559780566153</v>
      </c>
      <c r="R62" s="166">
        <v>3511.7238400520237</v>
      </c>
      <c r="S62" s="166">
        <v>855.39659784408946</v>
      </c>
      <c r="T62" s="166">
        <v>-9851.8934154360377</v>
      </c>
      <c r="U62" s="166">
        <v>4737.9886261330557</v>
      </c>
    </row>
    <row r="63" spans="1:21" s="73" customFormat="1" ht="11.25" customHeight="1" x14ac:dyDescent="0.15">
      <c r="A63" s="55" t="s">
        <v>60</v>
      </c>
      <c r="B63" s="24">
        <v>2.2611336623741853E-2</v>
      </c>
      <c r="C63" s="24">
        <v>-2.6163713044669447E-2</v>
      </c>
      <c r="D63" s="59">
        <v>4.9000000000000004</v>
      </c>
      <c r="E63" s="24">
        <v>-4.5005997489775337E-2</v>
      </c>
      <c r="F63" s="59">
        <v>6.8</v>
      </c>
      <c r="G63" s="49"/>
      <c r="H63" s="24">
        <v>2.2611336623741853E-2</v>
      </c>
      <c r="I63" s="24">
        <v>-2.6163713044669447E-2</v>
      </c>
      <c r="J63" s="82">
        <v>4.9000000000000004</v>
      </c>
      <c r="K63" s="49"/>
      <c r="L63" s="71">
        <v>79</v>
      </c>
      <c r="M63" s="167">
        <v>-8.6796522026471295E-3</v>
      </c>
      <c r="N63" s="167">
        <v>3.010096673952542E-2</v>
      </c>
      <c r="O63" s="167">
        <v>5.6762087075262598E-2</v>
      </c>
      <c r="P63" s="167">
        <v>5.3943816219200668E-3</v>
      </c>
      <c r="Q63" s="167">
        <v>-2.6163713044669447E-2</v>
      </c>
      <c r="R63" s="167">
        <v>1.5981771109608332E-2</v>
      </c>
      <c r="S63" s="167">
        <v>3.9270300741297542E-3</v>
      </c>
      <c r="T63" s="167">
        <v>-4.5005997489775337E-2</v>
      </c>
      <c r="U63" s="167">
        <v>2.2611336623741853E-2</v>
      </c>
    </row>
    <row r="64" spans="1:21" s="50" customFormat="1" ht="5.0999999999999996" customHeight="1" x14ac:dyDescent="0.35">
      <c r="A64" s="10"/>
      <c r="B64" s="43"/>
      <c r="C64" s="43"/>
      <c r="D64" s="40"/>
      <c r="E64" s="21"/>
      <c r="F64" s="40" t="s">
        <v>66</v>
      </c>
      <c r="G64" s="40"/>
      <c r="H64" s="126"/>
      <c r="I64" s="126"/>
      <c r="J64" s="130" t="s">
        <v>66</v>
      </c>
      <c r="K64" s="40"/>
      <c r="L64" s="50">
        <v>80</v>
      </c>
      <c r="M64" s="106">
        <v>0</v>
      </c>
      <c r="N64" s="106">
        <v>0</v>
      </c>
      <c r="O64" s="106">
        <v>0</v>
      </c>
      <c r="P64" s="106">
        <v>0</v>
      </c>
      <c r="Q64" s="106"/>
      <c r="R64" s="106"/>
      <c r="S64" s="106"/>
      <c r="T64" s="106"/>
      <c r="U64" s="106"/>
    </row>
    <row r="65" spans="1:21" s="50" customFormat="1" ht="11.25" customHeight="1" outlineLevel="1" x14ac:dyDescent="0.35">
      <c r="A65" s="9" t="s">
        <v>39</v>
      </c>
      <c r="B65" s="26">
        <v>0</v>
      </c>
      <c r="C65" s="26">
        <v>0</v>
      </c>
      <c r="D65" s="48" t="s">
        <v>191</v>
      </c>
      <c r="E65" s="26">
        <v>0</v>
      </c>
      <c r="F65" s="48" t="s">
        <v>191</v>
      </c>
      <c r="G65" s="40"/>
      <c r="H65" s="26">
        <v>0</v>
      </c>
      <c r="I65" s="26">
        <v>0</v>
      </c>
      <c r="J65" s="48" t="s">
        <v>191</v>
      </c>
      <c r="K65" s="40"/>
      <c r="L65" s="50">
        <v>82</v>
      </c>
      <c r="M65" s="106">
        <v>0</v>
      </c>
      <c r="N65" s="106">
        <v>0</v>
      </c>
      <c r="O65" s="106">
        <v>30.320699999999999</v>
      </c>
      <c r="P65" s="106">
        <v>120.90379000000001</v>
      </c>
      <c r="Q65" s="106">
        <v>0</v>
      </c>
      <c r="R65" s="106">
        <v>0</v>
      </c>
      <c r="S65" s="106">
        <v>0</v>
      </c>
      <c r="T65" s="106">
        <v>0</v>
      </c>
      <c r="U65" s="106">
        <v>0</v>
      </c>
    </row>
    <row r="66" spans="1:21" s="50" customFormat="1" ht="11.25" customHeight="1" outlineLevel="1" x14ac:dyDescent="0.35">
      <c r="A66" s="9" t="s">
        <v>61</v>
      </c>
      <c r="B66" s="26">
        <v>0</v>
      </c>
      <c r="C66" s="26">
        <v>0</v>
      </c>
      <c r="D66" s="48" t="s">
        <v>191</v>
      </c>
      <c r="E66" s="26">
        <v>0</v>
      </c>
      <c r="F66" s="48" t="s">
        <v>191</v>
      </c>
      <c r="G66" s="40"/>
      <c r="H66" s="26">
        <v>0</v>
      </c>
      <c r="I66" s="26">
        <v>0</v>
      </c>
      <c r="J66" s="48" t="s">
        <v>191</v>
      </c>
      <c r="K66" s="40"/>
      <c r="L66" s="50">
        <v>85</v>
      </c>
      <c r="M66" s="106">
        <v>0</v>
      </c>
      <c r="N66" s="106">
        <v>0</v>
      </c>
      <c r="O66" s="106">
        <v>-13014.707609999998</v>
      </c>
      <c r="P66" s="106">
        <v>0</v>
      </c>
      <c r="Q66" s="106">
        <v>0</v>
      </c>
      <c r="R66" s="106">
        <v>0</v>
      </c>
      <c r="S66" s="106">
        <v>0</v>
      </c>
      <c r="T66" s="106">
        <v>0</v>
      </c>
      <c r="U66" s="106">
        <v>0</v>
      </c>
    </row>
    <row r="67" spans="1:21" s="50" customFormat="1" ht="11.25" customHeight="1" outlineLevel="1" x14ac:dyDescent="0.35">
      <c r="A67" s="9" t="s">
        <v>62</v>
      </c>
      <c r="B67" s="26">
        <v>0</v>
      </c>
      <c r="C67" s="26">
        <v>0</v>
      </c>
      <c r="D67" s="48" t="s">
        <v>191</v>
      </c>
      <c r="E67" s="26">
        <v>0</v>
      </c>
      <c r="F67" s="48" t="s">
        <v>191</v>
      </c>
      <c r="G67" s="40"/>
      <c r="H67" s="26">
        <v>0</v>
      </c>
      <c r="I67" s="26">
        <v>0</v>
      </c>
      <c r="J67" s="48" t="s">
        <v>191</v>
      </c>
      <c r="K67" s="40"/>
      <c r="L67" s="50">
        <v>87</v>
      </c>
      <c r="M67" s="106">
        <v>0</v>
      </c>
      <c r="N67" s="106">
        <v>0</v>
      </c>
      <c r="O67" s="106">
        <v>-10.309038000000001</v>
      </c>
      <c r="P67" s="106">
        <v>-41.107288600000004</v>
      </c>
      <c r="Q67" s="106">
        <v>0</v>
      </c>
      <c r="R67" s="106">
        <v>0</v>
      </c>
      <c r="S67" s="106">
        <v>0</v>
      </c>
      <c r="T67" s="106">
        <v>0</v>
      </c>
      <c r="U67" s="106">
        <v>0</v>
      </c>
    </row>
    <row r="68" spans="1:21" s="50" customFormat="1" ht="11.25" customHeight="1" x14ac:dyDescent="0.35">
      <c r="A68" s="10" t="s">
        <v>63</v>
      </c>
      <c r="B68" s="26">
        <v>0</v>
      </c>
      <c r="C68" s="26">
        <v>0</v>
      </c>
      <c r="D68" s="48" t="s">
        <v>191</v>
      </c>
      <c r="E68" s="26">
        <v>0</v>
      </c>
      <c r="F68" s="48" t="s">
        <v>191</v>
      </c>
      <c r="G68" s="40"/>
      <c r="H68" s="26">
        <v>0</v>
      </c>
      <c r="I68" s="26">
        <v>0</v>
      </c>
      <c r="J68" s="48" t="s">
        <v>191</v>
      </c>
      <c r="K68" s="40"/>
      <c r="L68" s="50">
        <v>88</v>
      </c>
      <c r="M68" s="106">
        <v>0</v>
      </c>
      <c r="N68" s="106">
        <v>0</v>
      </c>
      <c r="O68" s="106">
        <v>-12994.695947999997</v>
      </c>
      <c r="P68" s="106">
        <v>79.796501400000011</v>
      </c>
      <c r="Q68" s="106">
        <v>0</v>
      </c>
      <c r="R68" s="106">
        <v>0</v>
      </c>
      <c r="S68" s="106">
        <v>0</v>
      </c>
      <c r="T68" s="106">
        <v>0</v>
      </c>
      <c r="U68" s="106">
        <v>0</v>
      </c>
    </row>
    <row r="69" spans="1:21" s="145" customFormat="1" ht="11.25" customHeight="1" x14ac:dyDescent="0.35">
      <c r="A69" s="51" t="s">
        <v>64</v>
      </c>
      <c r="B69" s="28">
        <v>4737.9886261330557</v>
      </c>
      <c r="C69" s="28">
        <v>-6390.7559780566153</v>
      </c>
      <c r="D69" s="47">
        <v>-1.7413815583635921</v>
      </c>
      <c r="E69" s="28">
        <v>-9851.8934154360377</v>
      </c>
      <c r="F69" s="47">
        <v>-1.4809216285987759</v>
      </c>
      <c r="G69" s="214"/>
      <c r="H69" s="28">
        <v>4737.9886261330557</v>
      </c>
      <c r="I69" s="28">
        <v>-6390.7559780566153</v>
      </c>
      <c r="J69" s="47">
        <v>-1.7413815583635921</v>
      </c>
      <c r="K69" s="58"/>
      <c r="L69" s="50">
        <v>89</v>
      </c>
      <c r="M69" s="166">
        <v>-2093.481817360906</v>
      </c>
      <c r="N69" s="166">
        <v>8558.297581784831</v>
      </c>
      <c r="O69" s="166">
        <v>2212.1881918289291</v>
      </c>
      <c r="P69" s="166">
        <v>1576.6539174734285</v>
      </c>
      <c r="Q69" s="166">
        <v>-6390.7559780566153</v>
      </c>
      <c r="R69" s="166">
        <v>3511.7238400520237</v>
      </c>
      <c r="S69" s="166">
        <v>855.39659784408946</v>
      </c>
      <c r="T69" s="166">
        <v>-9851.8934154360377</v>
      </c>
      <c r="U69" s="166">
        <v>4737.9886261330557</v>
      </c>
    </row>
    <row r="70" spans="1:21" s="73" customFormat="1" ht="12.75" x14ac:dyDescent="0.15">
      <c r="A70" s="55" t="s">
        <v>65</v>
      </c>
      <c r="B70" s="208">
        <v>2.2611336623741853E-2</v>
      </c>
      <c r="C70" s="208">
        <v>-2.6163713044669447E-2</v>
      </c>
      <c r="D70" s="207">
        <v>4.9000000000000004</v>
      </c>
      <c r="E70" s="208">
        <v>-4.5005997489775337E-2</v>
      </c>
      <c r="F70" s="207">
        <v>6.8</v>
      </c>
      <c r="G70" s="219"/>
      <c r="H70" s="208">
        <v>2.2611336623741853E-2</v>
      </c>
      <c r="I70" s="208">
        <v>-2.6163713044669447E-2</v>
      </c>
      <c r="J70" s="207">
        <v>4.9000000000000004</v>
      </c>
      <c r="K70" s="49"/>
      <c r="L70" s="50">
        <v>90</v>
      </c>
      <c r="M70" s="167">
        <v>-8.6796522026471295E-3</v>
      </c>
      <c r="N70" s="167">
        <v>3.010096673952542E-2</v>
      </c>
      <c r="O70" s="167">
        <v>8.2573404003638325E-3</v>
      </c>
      <c r="P70" s="167">
        <v>5.6819526196807265E-3</v>
      </c>
      <c r="Q70" s="167">
        <v>-2.6163713044669447E-2</v>
      </c>
      <c r="R70" s="167">
        <v>1.5981771109608332E-2</v>
      </c>
      <c r="S70" s="167">
        <v>3.8928894347453596E-3</v>
      </c>
      <c r="T70" s="167">
        <v>-4.4835731034996107E-2</v>
      </c>
      <c r="U70" s="167">
        <v>2.2611336623741853E-2</v>
      </c>
    </row>
    <row r="71" spans="1:21" ht="9" customHeight="1" x14ac:dyDescent="0.35"/>
    <row r="72" spans="1:21" ht="9" customHeight="1" x14ac:dyDescent="0.35"/>
    <row r="73" spans="1:21" ht="9" customHeight="1" x14ac:dyDescent="0.35"/>
    <row r="74" spans="1:21" ht="9" customHeight="1" x14ac:dyDescent="0.35"/>
    <row r="75" spans="1:21" ht="9" customHeight="1" x14ac:dyDescent="0.35"/>
    <row r="76" spans="1:21" ht="9" customHeight="1" x14ac:dyDescent="0.35"/>
    <row r="77" spans="1:21" ht="9" customHeight="1" x14ac:dyDescent="0.35"/>
    <row r="78" spans="1:21" ht="9" customHeight="1" x14ac:dyDescent="0.35"/>
    <row r="79" spans="1:21" ht="9" customHeight="1" x14ac:dyDescent="0.35"/>
    <row r="80" spans="1:21" ht="9" customHeight="1" x14ac:dyDescent="0.35"/>
    <row r="81" ht="9" customHeight="1" x14ac:dyDescent="0.35"/>
    <row r="82" ht="9" customHeight="1" x14ac:dyDescent="0.35"/>
    <row r="83" ht="9" customHeight="1" x14ac:dyDescent="0.35"/>
    <row r="84" ht="9" customHeight="1" x14ac:dyDescent="0.35"/>
    <row r="85" ht="9" customHeight="1" x14ac:dyDescent="0.35"/>
    <row r="86" ht="9" customHeight="1" x14ac:dyDescent="0.35"/>
    <row r="87" ht="9" customHeight="1" x14ac:dyDescent="0.35"/>
    <row r="88" ht="9" customHeight="1" x14ac:dyDescent="0.35"/>
    <row r="89" ht="9" customHeight="1" x14ac:dyDescent="0.35"/>
    <row r="90" ht="9" customHeight="1" x14ac:dyDescent="0.35"/>
    <row r="91" ht="9" customHeight="1" x14ac:dyDescent="0.35"/>
    <row r="92" ht="9" customHeight="1" x14ac:dyDescent="0.35"/>
    <row r="93" ht="9" customHeight="1" x14ac:dyDescent="0.35"/>
    <row r="94" ht="9" customHeight="1" x14ac:dyDescent="0.35"/>
    <row r="95" ht="9" customHeight="1" x14ac:dyDescent="0.35"/>
    <row r="96" ht="9" customHeight="1" x14ac:dyDescent="0.35"/>
    <row r="97" ht="9" customHeight="1" x14ac:dyDescent="0.35"/>
    <row r="98" ht="9" customHeight="1" x14ac:dyDescent="0.35"/>
    <row r="99" ht="9" customHeight="1" x14ac:dyDescent="0.35"/>
    <row r="100" ht="9" customHeight="1" x14ac:dyDescent="0.35"/>
    <row r="101" ht="9" customHeight="1" x14ac:dyDescent="0.35"/>
    <row r="102" ht="9" customHeight="1" x14ac:dyDescent="0.35"/>
    <row r="103" ht="9" customHeight="1" x14ac:dyDescent="0.35"/>
    <row r="104" ht="9" customHeight="1" x14ac:dyDescent="0.35"/>
    <row r="105" ht="9" customHeight="1" x14ac:dyDescent="0.35"/>
    <row r="106" ht="9" customHeight="1" x14ac:dyDescent="0.35"/>
    <row r="107" ht="9" customHeight="1" x14ac:dyDescent="0.35"/>
    <row r="108" ht="9" customHeight="1" x14ac:dyDescent="0.35"/>
    <row r="109" ht="9" customHeight="1" x14ac:dyDescent="0.35"/>
    <row r="110" ht="9" customHeight="1" x14ac:dyDescent="0.35"/>
    <row r="111" ht="9" customHeight="1" x14ac:dyDescent="0.35"/>
    <row r="112" ht="9" customHeight="1" x14ac:dyDescent="0.35"/>
    <row r="113" ht="9" customHeight="1" x14ac:dyDescent="0.35"/>
    <row r="114" ht="9" customHeight="1" x14ac:dyDescent="0.35"/>
    <row r="115" ht="9" customHeight="1" x14ac:dyDescent="0.35"/>
    <row r="116" ht="9" customHeight="1" x14ac:dyDescent="0.35"/>
    <row r="117" ht="9" customHeight="1" x14ac:dyDescent="0.35"/>
    <row r="118" ht="9" customHeight="1" x14ac:dyDescent="0.35"/>
    <row r="119" ht="9" customHeight="1" x14ac:dyDescent="0.35"/>
    <row r="120" ht="9" customHeight="1" x14ac:dyDescent="0.35"/>
    <row r="121" ht="9" customHeight="1" x14ac:dyDescent="0.35"/>
    <row r="122" ht="9" customHeight="1" x14ac:dyDescent="0.35"/>
    <row r="123" ht="9" customHeight="1" x14ac:dyDescent="0.35"/>
    <row r="124" ht="9" customHeight="1" x14ac:dyDescent="0.35"/>
    <row r="125" ht="9" customHeight="1" x14ac:dyDescent="0.35"/>
    <row r="126" ht="9" customHeight="1" x14ac:dyDescent="0.35"/>
    <row r="127" ht="9" customHeight="1" x14ac:dyDescent="0.35"/>
    <row r="128" ht="9" customHeight="1" x14ac:dyDescent="0.35"/>
    <row r="129" ht="9" customHeight="1" x14ac:dyDescent="0.35"/>
    <row r="130" ht="9" customHeight="1" x14ac:dyDescent="0.35"/>
    <row r="131" ht="9" customHeight="1" x14ac:dyDescent="0.35"/>
    <row r="132" ht="9" customHeight="1" x14ac:dyDescent="0.35"/>
    <row r="133" ht="9" customHeight="1" x14ac:dyDescent="0.35"/>
    <row r="134" ht="9" customHeight="1" x14ac:dyDescent="0.35"/>
    <row r="135" ht="9" customHeight="1" x14ac:dyDescent="0.35"/>
    <row r="136" ht="9" customHeight="1" x14ac:dyDescent="0.35"/>
    <row r="137" ht="9" customHeight="1" x14ac:dyDescent="0.35"/>
    <row r="138" ht="9" customHeight="1" x14ac:dyDescent="0.35"/>
    <row r="139" ht="9" customHeight="1" x14ac:dyDescent="0.35"/>
    <row r="140" ht="9" customHeight="1" x14ac:dyDescent="0.35"/>
    <row r="141" ht="9" customHeight="1" x14ac:dyDescent="0.35"/>
    <row r="142" ht="9" customHeight="1" x14ac:dyDescent="0.35"/>
    <row r="143" ht="9" customHeight="1" x14ac:dyDescent="0.35"/>
    <row r="144" ht="9" customHeight="1" x14ac:dyDescent="0.35"/>
    <row r="145" ht="9" customHeight="1" x14ac:dyDescent="0.35"/>
    <row r="146" ht="9" customHeight="1" x14ac:dyDescent="0.35"/>
    <row r="147" ht="9" customHeight="1" x14ac:dyDescent="0.35"/>
    <row r="148" ht="9" customHeight="1" x14ac:dyDescent="0.35"/>
    <row r="149" ht="9" customHeight="1" x14ac:dyDescent="0.35"/>
    <row r="150" ht="9" customHeight="1" x14ac:dyDescent="0.35"/>
    <row r="151" ht="9" customHeight="1" x14ac:dyDescent="0.35"/>
    <row r="152" ht="9" customHeight="1" x14ac:dyDescent="0.35"/>
    <row r="153" ht="9" customHeight="1" x14ac:dyDescent="0.35"/>
    <row r="154" ht="9" customHeight="1" x14ac:dyDescent="0.35"/>
    <row r="155" ht="9" customHeight="1" x14ac:dyDescent="0.35"/>
    <row r="156" ht="9" customHeight="1" x14ac:dyDescent="0.35"/>
    <row r="157" ht="9" customHeight="1" x14ac:dyDescent="0.35"/>
    <row r="158" ht="9" customHeight="1" x14ac:dyDescent="0.35"/>
    <row r="159" ht="9" customHeight="1" x14ac:dyDescent="0.35"/>
    <row r="160" ht="9" customHeight="1" x14ac:dyDescent="0.35"/>
    <row r="161" ht="9" customHeight="1" x14ac:dyDescent="0.35"/>
    <row r="162" ht="9" customHeight="1" x14ac:dyDescent="0.35"/>
    <row r="163" ht="9" customHeight="1" x14ac:dyDescent="0.35"/>
    <row r="164" ht="9" customHeight="1" x14ac:dyDescent="0.35"/>
    <row r="165" ht="9" customHeight="1" x14ac:dyDescent="0.35"/>
    <row r="166" ht="9" customHeight="1" x14ac:dyDescent="0.35"/>
    <row r="167" ht="9" customHeight="1" x14ac:dyDescent="0.35"/>
    <row r="168" ht="9" customHeight="1" x14ac:dyDescent="0.35"/>
    <row r="169" ht="9" customHeight="1" x14ac:dyDescent="0.35"/>
    <row r="170" ht="9" customHeight="1" x14ac:dyDescent="0.35"/>
    <row r="171" ht="9" customHeight="1" x14ac:dyDescent="0.35"/>
    <row r="172" ht="9" customHeight="1" x14ac:dyDescent="0.35"/>
    <row r="173" ht="9" customHeight="1" x14ac:dyDescent="0.35"/>
    <row r="174" ht="9" customHeight="1" x14ac:dyDescent="0.35"/>
    <row r="175" ht="9" customHeight="1" x14ac:dyDescent="0.35"/>
    <row r="176" ht="9" customHeight="1" x14ac:dyDescent="0.35"/>
    <row r="177" ht="9" customHeight="1" x14ac:dyDescent="0.35"/>
    <row r="178" ht="9" customHeight="1" x14ac:dyDescent="0.35"/>
    <row r="179" ht="9" customHeight="1" x14ac:dyDescent="0.35"/>
    <row r="180" ht="9" customHeight="1" x14ac:dyDescent="0.35"/>
    <row r="181" ht="9" customHeight="1" x14ac:dyDescent="0.35"/>
    <row r="182" ht="9" customHeight="1" x14ac:dyDescent="0.35"/>
    <row r="183" ht="9" customHeight="1" x14ac:dyDescent="0.35"/>
    <row r="184" ht="9" customHeight="1" x14ac:dyDescent="0.35"/>
    <row r="185" ht="9" customHeight="1" x14ac:dyDescent="0.35"/>
    <row r="186" ht="9" customHeight="1" x14ac:dyDescent="0.35"/>
    <row r="187" ht="9" customHeight="1" x14ac:dyDescent="0.35"/>
    <row r="188" ht="9" customHeight="1" x14ac:dyDescent="0.35"/>
    <row r="189" ht="9" customHeight="1" x14ac:dyDescent="0.35"/>
    <row r="190" ht="9" customHeight="1" x14ac:dyDescent="0.35"/>
    <row r="191" ht="9" customHeight="1" x14ac:dyDescent="0.35"/>
    <row r="192" ht="9" customHeight="1" x14ac:dyDescent="0.35"/>
    <row r="193" ht="9" customHeight="1" x14ac:dyDescent="0.35"/>
    <row r="194" ht="9" customHeight="1" x14ac:dyDescent="0.35"/>
    <row r="195" ht="9" customHeight="1" x14ac:dyDescent="0.35"/>
  </sheetData>
  <phoneticPr fontId="23" type="noConversion"/>
  <dataValidations count="3">
    <dataValidation type="list" allowBlank="1" showInputMessage="1" showErrorMessage="1" sqref="C2" xr:uid="{0715B375-1D26-404B-96EC-746B0AB7AADD}">
      <formula1>$M$2:$P$2</formula1>
    </dataValidation>
    <dataValidation showDropDown="1" showInputMessage="1" showErrorMessage="1" sqref="B2" xr:uid="{F8087236-3A62-4F27-96C5-0432A188032B}"/>
    <dataValidation type="list" allowBlank="1" showInputMessage="1" showErrorMessage="1" sqref="E2" xr:uid="{C7CAF804-C054-4642-972A-1489A8D0F09D}">
      <formula1>$M$2:$S$2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819E-5FBB-477B-B39E-F492F4B12A67}">
  <sheetPr codeName="Planilha3">
    <tabColor rgb="FF00C8FA"/>
  </sheetPr>
  <dimension ref="A1:S20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B2" sqref="B2:I2"/>
    </sheetView>
  </sheetViews>
  <sheetFormatPr defaultColWidth="9" defaultRowHeight="9" outlineLevelCol="1" x14ac:dyDescent="0.35"/>
  <cols>
    <col min="1" max="1" width="30.3984375" style="61" customWidth="1"/>
    <col min="2" max="2" width="10.09765625" style="61" customWidth="1"/>
    <col min="3" max="3" width="8" style="61" bestFit="1" customWidth="1"/>
    <col min="4" max="4" width="7.3984375" style="61" customWidth="1"/>
    <col min="5" max="5" width="8" style="61" bestFit="1" customWidth="1" outlineLevel="1"/>
    <col min="6" max="6" width="6.09765625" style="61" customWidth="1" outlineLevel="1"/>
    <col min="7" max="7" width="0.8984375" style="61" customWidth="1"/>
    <col min="8" max="8" width="7.3984375" style="61" customWidth="1"/>
    <col min="9" max="9" width="6.69921875" style="61" customWidth="1"/>
    <col min="10" max="10" width="1.5" style="61" customWidth="1"/>
    <col min="11" max="13" width="7.3984375" style="61" customWidth="1"/>
    <col min="14" max="14" width="7.3984375" style="61" customWidth="1" outlineLevel="1"/>
    <col min="15" max="15" width="7.3984375" style="61" customWidth="1"/>
    <col min="16" max="17" width="7.3984375" style="61" customWidth="1" outlineLevel="1"/>
    <col min="18" max="16384" width="9" style="61"/>
  </cols>
  <sheetData>
    <row r="1" spans="1:19" x14ac:dyDescent="0.35">
      <c r="A1" s="188"/>
      <c r="B1" s="62"/>
      <c r="K1" s="62"/>
      <c r="L1" s="62"/>
      <c r="M1" s="62"/>
      <c r="O1" s="62"/>
    </row>
    <row r="2" spans="1:19" s="50" customFormat="1" ht="30" x14ac:dyDescent="0.35">
      <c r="A2" s="141" t="s">
        <v>67</v>
      </c>
      <c r="B2" s="142" t="str">
        <f>[61]DRE!B$2</f>
        <v>1T24</v>
      </c>
      <c r="C2" s="142" t="str">
        <f>[61]DRE!C$2</f>
        <v>1T23</v>
      </c>
      <c r="D2" s="142" t="s">
        <v>68</v>
      </c>
      <c r="E2" s="142" t="str">
        <f>[61]DRE!E$2</f>
        <v xml:space="preserve">∆ R$ </v>
      </c>
      <c r="F2" s="142" t="s">
        <v>68</v>
      </c>
      <c r="G2" s="56"/>
      <c r="H2" s="143" t="s">
        <v>226</v>
      </c>
      <c r="I2" s="143" t="s">
        <v>216</v>
      </c>
      <c r="K2" s="111" t="s">
        <v>1</v>
      </c>
      <c r="L2" s="111" t="s">
        <v>2</v>
      </c>
      <c r="M2" s="111" t="s">
        <v>4</v>
      </c>
      <c r="N2" s="111" t="s">
        <v>5</v>
      </c>
      <c r="O2" s="111" t="s">
        <v>211</v>
      </c>
      <c r="P2" s="111" t="s">
        <v>212</v>
      </c>
      <c r="Q2" s="111" t="s">
        <v>213</v>
      </c>
      <c r="R2" s="111" t="s">
        <v>214</v>
      </c>
      <c r="S2" s="111" t="s">
        <v>225</v>
      </c>
    </row>
    <row r="3" spans="1:19" ht="3.75" customHeight="1" x14ac:dyDescent="0.35">
      <c r="A3" s="64"/>
      <c r="B3" s="65"/>
      <c r="C3" s="65"/>
      <c r="D3" s="66" t="s">
        <v>66</v>
      </c>
      <c r="E3" s="65"/>
      <c r="F3" s="66" t="s">
        <v>66</v>
      </c>
      <c r="G3" s="66"/>
      <c r="H3" s="65"/>
      <c r="I3" s="65"/>
      <c r="K3" s="65"/>
      <c r="L3" s="65"/>
      <c r="M3" s="65"/>
      <c r="N3" s="65"/>
      <c r="O3" s="65"/>
      <c r="P3" s="65"/>
      <c r="Q3" s="65"/>
      <c r="R3" s="65"/>
      <c r="S3" s="65"/>
    </row>
    <row r="4" spans="1:19" s="50" customFormat="1" ht="11.25" customHeight="1" x14ac:dyDescent="0.35">
      <c r="A4" s="223" t="s">
        <v>223</v>
      </c>
      <c r="B4" s="26">
        <v>52721.819975290447</v>
      </c>
      <c r="C4" s="26">
        <v>79017.016559252064</v>
      </c>
      <c r="D4" s="48">
        <v>-0.33277890926499076</v>
      </c>
      <c r="E4" s="26">
        <v>71279.469094225904</v>
      </c>
      <c r="F4" s="48">
        <v>-0.26035055191563916</v>
      </c>
      <c r="G4" s="40"/>
      <c r="H4" s="26">
        <v>52721.819975290447</v>
      </c>
      <c r="I4" s="26">
        <v>79017.016559252064</v>
      </c>
      <c r="K4" s="106">
        <v>59523.487937149992</v>
      </c>
      <c r="L4" s="106">
        <v>78825.055103320614</v>
      </c>
      <c r="M4" s="106">
        <v>80018.780944203085</v>
      </c>
      <c r="N4" s="106">
        <v>84394.362098007841</v>
      </c>
      <c r="O4" s="106">
        <v>79017.016559252064</v>
      </c>
      <c r="P4" s="106">
        <v>70989.124235316383</v>
      </c>
      <c r="Q4" s="106">
        <v>66334.649707165372</v>
      </c>
      <c r="R4" s="106">
        <v>71279.469094225904</v>
      </c>
      <c r="S4" s="106">
        <v>52721.819975290447</v>
      </c>
    </row>
    <row r="5" spans="1:19" s="50" customFormat="1" ht="11.25" customHeight="1" x14ac:dyDescent="0.35">
      <c r="A5" s="223" t="s">
        <v>224</v>
      </c>
      <c r="B5" s="26">
        <v>38657.990103837517</v>
      </c>
      <c r="C5" s="26">
        <v>122356.0293612793</v>
      </c>
      <c r="D5" s="48">
        <v>-0.68405324767696984</v>
      </c>
      <c r="E5" s="26">
        <v>63715.71722994162</v>
      </c>
      <c r="F5" s="48">
        <v>-0.39327387676849135</v>
      </c>
      <c r="G5" s="40"/>
      <c r="H5" s="26">
        <v>38657.990103837517</v>
      </c>
      <c r="I5" s="26">
        <v>122356.0293612793</v>
      </c>
      <c r="K5" s="106">
        <v>76044.095342309622</v>
      </c>
      <c r="L5" s="106">
        <v>80047.989882375041</v>
      </c>
      <c r="M5" s="106">
        <v>164962.39086941694</v>
      </c>
      <c r="N5" s="106">
        <v>101595.21575699555</v>
      </c>
      <c r="O5" s="106">
        <v>122356.0293612793</v>
      </c>
      <c r="P5" s="106">
        <v>60697.095901478198</v>
      </c>
      <c r="Q5" s="106">
        <v>43378.753745456153</v>
      </c>
      <c r="R5" s="106">
        <v>63715.71722994162</v>
      </c>
      <c r="S5" s="106">
        <v>38657.990103837517</v>
      </c>
    </row>
    <row r="6" spans="1:19" s="145" customFormat="1" ht="11.25" customHeight="1" x14ac:dyDescent="0.35">
      <c r="A6" s="144" t="s">
        <v>0</v>
      </c>
      <c r="B6" s="27">
        <v>91379.810079127958</v>
      </c>
      <c r="C6" s="27">
        <v>201373.04592053138</v>
      </c>
      <c r="D6" s="57">
        <v>-0.54621627903870751</v>
      </c>
      <c r="E6" s="27">
        <v>134995.18632416753</v>
      </c>
      <c r="F6" s="57">
        <v>-0.32308838139090978</v>
      </c>
      <c r="G6" s="58"/>
      <c r="H6" s="27">
        <v>91379.810079127958</v>
      </c>
      <c r="I6" s="27">
        <v>201373.04592053138</v>
      </c>
      <c r="J6" s="50"/>
      <c r="K6" s="171">
        <v>135567.58327945962</v>
      </c>
      <c r="L6" s="171">
        <v>158873.04498569565</v>
      </c>
      <c r="M6" s="171">
        <v>244981.17181362002</v>
      </c>
      <c r="N6" s="171">
        <v>185989.57785500339</v>
      </c>
      <c r="O6" s="171">
        <v>201373.04592053138</v>
      </c>
      <c r="P6" s="171">
        <v>131686.22013679458</v>
      </c>
      <c r="Q6" s="171">
        <v>109713.40345262153</v>
      </c>
      <c r="R6" s="171">
        <v>134995.18632416753</v>
      </c>
      <c r="S6" s="171">
        <v>91379.810079127958</v>
      </c>
    </row>
    <row r="7" spans="1:19" s="50" customFormat="1" ht="11.25" customHeight="1" x14ac:dyDescent="0.35">
      <c r="A7" s="38"/>
      <c r="B7" s="37"/>
      <c r="C7" s="26"/>
      <c r="D7" s="57"/>
      <c r="E7" s="26"/>
      <c r="F7" s="40"/>
      <c r="G7" s="40"/>
      <c r="H7" s="26"/>
      <c r="I7" s="26"/>
      <c r="K7" s="27"/>
      <c r="L7" s="27"/>
      <c r="M7" s="27"/>
      <c r="N7" s="161"/>
      <c r="O7" s="27"/>
      <c r="P7" s="171"/>
      <c r="Q7" s="171"/>
      <c r="R7" s="171"/>
      <c r="S7" s="171"/>
    </row>
    <row r="8" spans="1:19" s="50" customFormat="1" ht="11.25" customHeight="1" x14ac:dyDescent="0.35">
      <c r="A8" s="10" t="s">
        <v>13</v>
      </c>
      <c r="B8" s="26">
        <v>52721.819975290447</v>
      </c>
      <c r="C8" s="26">
        <v>79017.016559252064</v>
      </c>
      <c r="D8" s="48">
        <v>-0.33277890926499076</v>
      </c>
      <c r="E8" s="26">
        <v>71279.469094225904</v>
      </c>
      <c r="F8" s="48">
        <v>-0.26035055191563916</v>
      </c>
      <c r="G8" s="40"/>
      <c r="H8" s="26">
        <v>52721.819975290447</v>
      </c>
      <c r="I8" s="26">
        <v>79017.016559252064</v>
      </c>
      <c r="K8" s="26">
        <v>59523.487937149992</v>
      </c>
      <c r="L8" s="26">
        <v>78825.055103320614</v>
      </c>
      <c r="M8" s="26">
        <v>80018.780944203085</v>
      </c>
      <c r="N8" s="26">
        <v>84394.362098007841</v>
      </c>
      <c r="O8" s="106">
        <v>79017.016559252064</v>
      </c>
      <c r="P8" s="106">
        <v>70989.124235316383</v>
      </c>
      <c r="Q8" s="106">
        <v>66334.649707165372</v>
      </c>
      <c r="R8" s="106">
        <v>71279.469094225904</v>
      </c>
      <c r="S8" s="106">
        <v>52721.819975290447</v>
      </c>
    </row>
    <row r="9" spans="1:19" s="50" customFormat="1" ht="11.25" customHeight="1" x14ac:dyDescent="0.35">
      <c r="A9" s="10" t="s">
        <v>14</v>
      </c>
      <c r="B9" s="26">
        <v>67287.561990719143</v>
      </c>
      <c r="C9" s="26">
        <v>67452.188220870114</v>
      </c>
      <c r="D9" s="48">
        <v>-2.4406358710248321E-3</v>
      </c>
      <c r="E9" s="26">
        <v>67142.246362310572</v>
      </c>
      <c r="F9" s="48">
        <v>2.1642950047340292E-3</v>
      </c>
      <c r="G9" s="40"/>
      <c r="H9" s="26">
        <v>67287.561990719143</v>
      </c>
      <c r="I9" s="26">
        <v>67452.188220870114</v>
      </c>
      <c r="K9" s="26">
        <v>57844.160791901901</v>
      </c>
      <c r="L9" s="26">
        <v>57687.004911717115</v>
      </c>
      <c r="M9" s="26">
        <v>59994.627982451282</v>
      </c>
      <c r="N9" s="26">
        <v>63860.038964007254</v>
      </c>
      <c r="O9" s="106">
        <v>67452.188220870114</v>
      </c>
      <c r="P9" s="106">
        <v>67276.248074602074</v>
      </c>
      <c r="Q9" s="106">
        <v>66110.991013976105</v>
      </c>
      <c r="R9" s="106">
        <v>67142.246362310572</v>
      </c>
      <c r="S9" s="106">
        <v>67287.561990719143</v>
      </c>
    </row>
    <row r="10" spans="1:19" s="145" customFormat="1" ht="11.25" customHeight="1" x14ac:dyDescent="0.35">
      <c r="A10" s="144" t="s">
        <v>15</v>
      </c>
      <c r="B10" s="27">
        <v>120009.38196600959</v>
      </c>
      <c r="C10" s="27">
        <v>146469.20478012218</v>
      </c>
      <c r="D10" s="57">
        <v>-0.18065109900633214</v>
      </c>
      <c r="E10" s="27">
        <v>138421.71545653648</v>
      </c>
      <c r="F10" s="57">
        <v>-0.13301622097226673</v>
      </c>
      <c r="G10" s="58"/>
      <c r="H10" s="27">
        <v>120009.38196600959</v>
      </c>
      <c r="I10" s="27">
        <v>146469.20478012218</v>
      </c>
      <c r="J10" s="50"/>
      <c r="K10" s="27">
        <v>117367.6487290519</v>
      </c>
      <c r="L10" s="27">
        <v>136512.06001503771</v>
      </c>
      <c r="M10" s="27">
        <v>140013.40892665437</v>
      </c>
      <c r="N10" s="27">
        <v>148254.40106201509</v>
      </c>
      <c r="O10" s="171">
        <v>146469.20478012218</v>
      </c>
      <c r="P10" s="171">
        <v>138265.37230991846</v>
      </c>
      <c r="Q10" s="171">
        <v>132445.64072114148</v>
      </c>
      <c r="R10" s="171">
        <v>138421.71545653648</v>
      </c>
      <c r="S10" s="171">
        <v>120009.38196600959</v>
      </c>
    </row>
    <row r="11" spans="1:19" s="50" customFormat="1" ht="11.25" customHeight="1" x14ac:dyDescent="0.35">
      <c r="A11" s="38"/>
      <c r="B11" s="185"/>
      <c r="C11" s="185"/>
      <c r="D11" s="40"/>
      <c r="E11" s="26"/>
      <c r="F11" s="40" t="s">
        <v>66</v>
      </c>
      <c r="G11" s="40"/>
      <c r="H11" s="185"/>
      <c r="I11" s="185"/>
      <c r="K11" s="26"/>
      <c r="L11" s="26"/>
      <c r="M11" s="26"/>
      <c r="N11" s="160"/>
      <c r="O11" s="26"/>
      <c r="P11" s="106"/>
      <c r="Q11" s="106"/>
      <c r="R11" s="106"/>
      <c r="S11" s="106"/>
    </row>
    <row r="12" spans="1:19" s="50" customFormat="1" ht="11.25" customHeight="1" x14ac:dyDescent="0.35">
      <c r="A12" s="10" t="s">
        <v>16</v>
      </c>
      <c r="B12" s="26">
        <v>-13238.538532621023</v>
      </c>
      <c r="C12" s="26">
        <v>-18531.167927140636</v>
      </c>
      <c r="D12" s="48">
        <v>-0.28560689835248099</v>
      </c>
      <c r="E12" s="26">
        <v>-16724.049312824402</v>
      </c>
      <c r="F12" s="48">
        <v>-0.20841308913927947</v>
      </c>
      <c r="G12" s="40"/>
      <c r="H12" s="26">
        <v>-13238.538532621023</v>
      </c>
      <c r="I12" s="26">
        <v>-18531.167927140636</v>
      </c>
      <c r="K12" s="26">
        <v>-15304.531488368862</v>
      </c>
      <c r="L12" s="26">
        <v>-17077.165023987425</v>
      </c>
      <c r="M12" s="26">
        <v>-17226.368587472036</v>
      </c>
      <c r="N12" s="26">
        <v>-19056.531642332306</v>
      </c>
      <c r="O12" s="106">
        <v>-18531.167927140636</v>
      </c>
      <c r="P12" s="106">
        <v>-17056.064157333443</v>
      </c>
      <c r="Q12" s="106">
        <v>-15682.860166200728</v>
      </c>
      <c r="R12" s="106">
        <v>-16724.049312824402</v>
      </c>
      <c r="S12" s="106">
        <v>-13238.538532621023</v>
      </c>
    </row>
    <row r="13" spans="1:19" s="50" customFormat="1" ht="11.25" customHeight="1" x14ac:dyDescent="0.35">
      <c r="A13" s="10" t="s">
        <v>17</v>
      </c>
      <c r="B13" s="26">
        <v>-1955.0312399999998</v>
      </c>
      <c r="C13" s="26">
        <v>-4434.4839299999985</v>
      </c>
      <c r="D13" s="48">
        <v>-0.55912993014273926</v>
      </c>
      <c r="E13" s="26">
        <v>-3005.592041585875</v>
      </c>
      <c r="F13" s="48">
        <v>-0.34953539504035813</v>
      </c>
      <c r="G13" s="40"/>
      <c r="H13" s="26">
        <v>-1955.0312399999998</v>
      </c>
      <c r="I13" s="26">
        <v>-4434.4839299999985</v>
      </c>
      <c r="K13" s="26">
        <v>-492.39525999999989</v>
      </c>
      <c r="L13" s="26">
        <v>-2850.8516299999992</v>
      </c>
      <c r="M13" s="26">
        <v>-1207.2558500000002</v>
      </c>
      <c r="N13" s="26">
        <v>-1709.5006129691328</v>
      </c>
      <c r="O13" s="106">
        <v>-4434.4839299999985</v>
      </c>
      <c r="P13" s="106">
        <v>-1397.4118799999999</v>
      </c>
      <c r="Q13" s="106">
        <v>-2830.3350700000001</v>
      </c>
      <c r="R13" s="106">
        <v>-3005.592041585875</v>
      </c>
      <c r="S13" s="106">
        <v>-1955.0312399999998</v>
      </c>
    </row>
    <row r="14" spans="1:19" s="145" customFormat="1" ht="11.25" customHeight="1" x14ac:dyDescent="0.35">
      <c r="A14" s="51" t="s">
        <v>18</v>
      </c>
      <c r="B14" s="28">
        <v>104815.81219338857</v>
      </c>
      <c r="C14" s="28">
        <v>123503.55292298154</v>
      </c>
      <c r="D14" s="47">
        <v>-0.15131338562581187</v>
      </c>
      <c r="E14" s="28">
        <v>118692.07410212621</v>
      </c>
      <c r="F14" s="47">
        <v>-0.11690976009735987</v>
      </c>
      <c r="G14" s="58"/>
      <c r="H14" s="27">
        <v>104815.81219338857</v>
      </c>
      <c r="I14" s="28">
        <v>123503.55292298154</v>
      </c>
      <c r="J14" s="50"/>
      <c r="K14" s="28">
        <v>101570.72198068303</v>
      </c>
      <c r="L14" s="28">
        <v>116584.04336105028</v>
      </c>
      <c r="M14" s="28">
        <v>121579.78448918233</v>
      </c>
      <c r="N14" s="166">
        <v>127488.36880671365</v>
      </c>
      <c r="O14" s="28">
        <v>123503.55292298154</v>
      </c>
      <c r="P14" s="28">
        <v>119811.89627258501</v>
      </c>
      <c r="Q14" s="28">
        <v>113932.44548494075</v>
      </c>
      <c r="R14" s="28">
        <v>118692.07410212621</v>
      </c>
      <c r="S14" s="28">
        <v>104815.81219338857</v>
      </c>
    </row>
    <row r="15" spans="1:19" s="50" customFormat="1" ht="11.25" customHeight="1" x14ac:dyDescent="0.35">
      <c r="A15" s="38"/>
      <c r="B15" s="185"/>
      <c r="C15" s="156"/>
      <c r="D15" s="40" t="s">
        <v>66</v>
      </c>
      <c r="E15" s="26"/>
      <c r="F15" s="81"/>
      <c r="G15" s="40"/>
      <c r="H15" s="26"/>
      <c r="I15" s="26"/>
      <c r="K15" s="37"/>
      <c r="L15" s="37"/>
      <c r="M15" s="37"/>
      <c r="N15" s="163"/>
      <c r="O15" s="37"/>
      <c r="P15" s="173"/>
      <c r="Q15" s="173"/>
      <c r="R15" s="173"/>
      <c r="S15" s="173"/>
    </row>
    <row r="16" spans="1:19" s="50" customFormat="1" ht="11.25" customHeight="1" x14ac:dyDescent="0.35">
      <c r="A16" s="10" t="s">
        <v>26</v>
      </c>
      <c r="B16" s="26">
        <v>-79088.051592064861</v>
      </c>
      <c r="C16" s="26">
        <v>-94257.780633876566</v>
      </c>
      <c r="D16" s="48">
        <v>-0.16093874627427474</v>
      </c>
      <c r="E16" s="26">
        <v>-94339.643373127343</v>
      </c>
      <c r="F16" s="48">
        <v>-0.16166683735214227</v>
      </c>
      <c r="G16" s="40"/>
      <c r="H16" s="26">
        <v>-79088.051592064861</v>
      </c>
      <c r="I16" s="26">
        <v>-94257.780633876566</v>
      </c>
      <c r="K16" s="26">
        <v>-70506.502976135554</v>
      </c>
      <c r="L16" s="26">
        <v>-83212.987569870515</v>
      </c>
      <c r="M16" s="26">
        <v>-90388.455150713853</v>
      </c>
      <c r="N16" s="26">
        <v>-95207.063013864667</v>
      </c>
      <c r="O16" s="26">
        <v>-94257.780633876566</v>
      </c>
      <c r="P16" s="106">
        <v>-92108.062090890511</v>
      </c>
      <c r="Q16" s="106">
        <v>-86833.551836341503</v>
      </c>
      <c r="R16" s="106">
        <v>-94339.643373127343</v>
      </c>
      <c r="S16" s="106">
        <v>-79088.051592064861</v>
      </c>
    </row>
    <row r="17" spans="1:19" s="145" customFormat="1" ht="11.25" customHeight="1" x14ac:dyDescent="0.35">
      <c r="A17" s="51" t="s">
        <v>27</v>
      </c>
      <c r="B17" s="28">
        <v>25727.760601323709</v>
      </c>
      <c r="C17" s="28">
        <v>29245.772289104978</v>
      </c>
      <c r="D17" s="47">
        <v>-0.12029129041300257</v>
      </c>
      <c r="E17" s="28">
        <v>24352.430728998865</v>
      </c>
      <c r="F17" s="47">
        <v>5.6476081900403541E-2</v>
      </c>
      <c r="G17" s="58"/>
      <c r="H17" s="28">
        <v>25727.760601323709</v>
      </c>
      <c r="I17" s="28">
        <v>29245.772289104978</v>
      </c>
      <c r="J17" s="50"/>
      <c r="K17" s="28">
        <v>31064.219004547471</v>
      </c>
      <c r="L17" s="28">
        <v>33371.055791179766</v>
      </c>
      <c r="M17" s="28">
        <v>31191.32933846848</v>
      </c>
      <c r="N17" s="166">
        <v>32281.305792848987</v>
      </c>
      <c r="O17" s="28">
        <v>29245.772289104978</v>
      </c>
      <c r="P17" s="28">
        <v>27703.834181694503</v>
      </c>
      <c r="Q17" s="28">
        <v>27098.893648599245</v>
      </c>
      <c r="R17" s="28">
        <v>24352.430728998865</v>
      </c>
      <c r="S17" s="28">
        <v>25727.760601323709</v>
      </c>
    </row>
    <row r="18" spans="1:19" s="73" customFormat="1" ht="11.25" customHeight="1" x14ac:dyDescent="0.15">
      <c r="A18" s="55" t="s">
        <v>28</v>
      </c>
      <c r="B18" s="24">
        <v>0.24545686440758727</v>
      </c>
      <c r="C18" s="24">
        <v>0.23680106034960005</v>
      </c>
      <c r="D18" s="59">
        <v>0.9</v>
      </c>
      <c r="E18" s="24">
        <v>0.20517318374641685</v>
      </c>
      <c r="F18" s="59">
        <v>4</v>
      </c>
      <c r="G18" s="49"/>
      <c r="H18" s="24">
        <v>0.24545686440758727</v>
      </c>
      <c r="I18" s="24">
        <v>0.23680106034960005</v>
      </c>
      <c r="J18" s="71"/>
      <c r="K18" s="24">
        <v>0.30583832032281255</v>
      </c>
      <c r="L18" s="24">
        <v>0.28624033640549429</v>
      </c>
      <c r="M18" s="24">
        <v>0.25655029304023613</v>
      </c>
      <c r="N18" s="182">
        <v>0.25320981117729247</v>
      </c>
      <c r="O18" s="24">
        <v>0.23680106034960005</v>
      </c>
      <c r="P18" s="24">
        <v>0.23122774151462627</v>
      </c>
      <c r="Q18" s="24">
        <v>0.23785053970583908</v>
      </c>
      <c r="R18" s="24">
        <v>0.20517318374641685</v>
      </c>
      <c r="S18" s="24">
        <v>0.24545686440758727</v>
      </c>
    </row>
    <row r="19" spans="1:19" ht="9" customHeight="1" x14ac:dyDescent="0.35"/>
    <row r="20" spans="1:19" ht="9" customHeight="1" x14ac:dyDescent="0.3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DC95-046A-4E41-8761-A85A34834AF9}">
  <sheetPr codeName="Planilha6">
    <tabColor rgb="FF00C8FA"/>
  </sheetPr>
  <dimension ref="A1:S19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E23" sqref="E23"/>
    </sheetView>
  </sheetViews>
  <sheetFormatPr defaultColWidth="9" defaultRowHeight="9" outlineLevelCol="1" x14ac:dyDescent="0.35"/>
  <cols>
    <col min="1" max="1" width="30.3984375" style="61" customWidth="1"/>
    <col min="2" max="2" width="6.09765625" style="61" customWidth="1"/>
    <col min="3" max="3" width="8" style="61" bestFit="1" customWidth="1"/>
    <col min="4" max="4" width="6.69921875" style="61" bestFit="1" customWidth="1"/>
    <col min="5" max="5" width="6.09765625" style="61" customWidth="1" outlineLevel="1"/>
    <col min="6" max="6" width="7" style="61" customWidth="1" outlineLevel="1"/>
    <col min="7" max="7" width="0.8984375" style="61" customWidth="1"/>
    <col min="8" max="8" width="7" style="61" customWidth="1"/>
    <col min="9" max="9" width="6.69921875" style="61" customWidth="1"/>
    <col min="10" max="10" width="1" style="61" customWidth="1"/>
    <col min="11" max="13" width="7.3984375" style="61" customWidth="1"/>
    <col min="14" max="14" width="7.3984375" style="61" customWidth="1" outlineLevel="1"/>
    <col min="15" max="17" width="7.3984375" style="61" customWidth="1"/>
    <col min="18" max="16384" width="9" style="61"/>
  </cols>
  <sheetData>
    <row r="1" spans="1:19" x14ac:dyDescent="0.35">
      <c r="A1" s="193"/>
      <c r="B1" s="62"/>
      <c r="K1" s="62"/>
      <c r="L1" s="62"/>
      <c r="M1" s="62"/>
    </row>
    <row r="2" spans="1:19" s="50" customFormat="1" ht="33" customHeight="1" x14ac:dyDescent="0.35">
      <c r="A2" s="141" t="s">
        <v>71</v>
      </c>
      <c r="B2" s="142" t="str">
        <f>[61]DRE!B$2</f>
        <v>1T24</v>
      </c>
      <c r="C2" s="142" t="str">
        <f>[61]DRE!C$2</f>
        <v>1T23</v>
      </c>
      <c r="D2" s="142" t="s">
        <v>68</v>
      </c>
      <c r="E2" s="142" t="str">
        <f>[61]DRE!E$2</f>
        <v xml:space="preserve">∆ R$ </v>
      </c>
      <c r="F2" s="142" t="s">
        <v>68</v>
      </c>
      <c r="G2" s="56"/>
      <c r="H2" s="143" t="s">
        <v>226</v>
      </c>
      <c r="I2" s="143" t="s">
        <v>216</v>
      </c>
      <c r="J2" s="56"/>
      <c r="K2" s="111" t="s">
        <v>1</v>
      </c>
      <c r="L2" s="111" t="s">
        <v>2</v>
      </c>
      <c r="M2" s="111" t="s">
        <v>4</v>
      </c>
      <c r="N2" s="111" t="s">
        <v>5</v>
      </c>
      <c r="O2" s="111" t="s">
        <v>211</v>
      </c>
      <c r="P2" s="111" t="s">
        <v>212</v>
      </c>
      <c r="Q2" s="111" t="s">
        <v>213</v>
      </c>
      <c r="R2" s="111" t="s">
        <v>214</v>
      </c>
      <c r="S2" s="111" t="s">
        <v>225</v>
      </c>
    </row>
    <row r="3" spans="1:19" ht="3.75" customHeight="1" x14ac:dyDescent="0.35">
      <c r="A3" s="64"/>
      <c r="B3" s="65"/>
      <c r="C3" s="65"/>
      <c r="D3" s="66" t="s">
        <v>66</v>
      </c>
      <c r="E3" s="65"/>
      <c r="F3" s="66" t="s">
        <v>66</v>
      </c>
      <c r="G3" s="66"/>
      <c r="H3" s="65"/>
      <c r="I3" s="65"/>
      <c r="J3" s="66"/>
      <c r="K3" s="65"/>
      <c r="L3" s="65"/>
      <c r="M3" s="65"/>
      <c r="N3" s="65"/>
      <c r="O3" s="65"/>
      <c r="P3" s="65"/>
      <c r="Q3" s="65"/>
      <c r="R3" s="65"/>
      <c r="S3" s="65"/>
    </row>
    <row r="4" spans="1:19" s="50" customFormat="1" ht="11.25" customHeight="1" x14ac:dyDescent="0.35">
      <c r="A4" s="223" t="s">
        <v>223</v>
      </c>
      <c r="B4" s="26">
        <v>26870.380060228978</v>
      </c>
      <c r="C4" s="26">
        <v>70660.345902578323</v>
      </c>
      <c r="D4" s="48">
        <v>-0.61972475909931113</v>
      </c>
      <c r="E4" s="26">
        <v>38999.888712253924</v>
      </c>
      <c r="F4" s="48">
        <v>-0.31101392984779996</v>
      </c>
      <c r="G4" s="40"/>
      <c r="H4" s="26">
        <v>26870.380060228978</v>
      </c>
      <c r="I4" s="26">
        <v>70660.345902578323</v>
      </c>
      <c r="J4" s="40"/>
      <c r="K4" s="26">
        <v>93705.867316807387</v>
      </c>
      <c r="L4" s="26">
        <v>108242.69452565128</v>
      </c>
      <c r="M4" s="26">
        <v>98771.484024890102</v>
      </c>
      <c r="N4" s="106">
        <v>94719.752791361389</v>
      </c>
      <c r="O4" s="106">
        <v>70660.345902578323</v>
      </c>
      <c r="P4" s="26">
        <v>42702.706332624984</v>
      </c>
      <c r="Q4" s="26">
        <v>35891.458025639091</v>
      </c>
      <c r="R4" s="26">
        <v>38999.888712253924</v>
      </c>
      <c r="S4" s="26">
        <v>26870.380060228978</v>
      </c>
    </row>
    <row r="5" spans="1:19" s="50" customFormat="1" ht="11.25" customHeight="1" x14ac:dyDescent="0.35">
      <c r="A5" s="223" t="s">
        <v>224</v>
      </c>
      <c r="B5" s="26">
        <v>0</v>
      </c>
      <c r="C5" s="26">
        <v>2859.8588336740713</v>
      </c>
      <c r="D5" s="48">
        <v>-1</v>
      </c>
      <c r="E5" s="26">
        <v>5.6507800000000001</v>
      </c>
      <c r="F5" s="48">
        <v>-1</v>
      </c>
      <c r="G5" s="40"/>
      <c r="H5" s="26">
        <v>0</v>
      </c>
      <c r="I5" s="26">
        <v>2859.8588336740713</v>
      </c>
      <c r="J5" s="40"/>
      <c r="K5" s="26">
        <v>966.07540477577186</v>
      </c>
      <c r="L5" s="26">
        <v>4655.6353173970319</v>
      </c>
      <c r="M5" s="26">
        <v>7831.7068077169206</v>
      </c>
      <c r="N5" s="106">
        <v>6353.6484935663857</v>
      </c>
      <c r="O5" s="106">
        <v>2859.8588336740713</v>
      </c>
      <c r="P5" s="26">
        <v>1144.18345</v>
      </c>
      <c r="Q5" s="26">
        <v>12030.119232334673</v>
      </c>
      <c r="R5" s="26">
        <v>5.6507800000000001</v>
      </c>
      <c r="S5" s="26">
        <v>0</v>
      </c>
    </row>
    <row r="6" spans="1:19" s="145" customFormat="1" ht="11.25" customHeight="1" x14ac:dyDescent="0.35">
      <c r="A6" s="144" t="s">
        <v>0</v>
      </c>
      <c r="B6" s="27">
        <v>26870.380060228978</v>
      </c>
      <c r="C6" s="27">
        <v>73520.204736252388</v>
      </c>
      <c r="D6" s="57">
        <v>-0.63451706702090638</v>
      </c>
      <c r="E6" s="27">
        <v>39005.539492253927</v>
      </c>
      <c r="F6" s="57">
        <v>-0.31111374409870318</v>
      </c>
      <c r="G6" s="58"/>
      <c r="H6" s="27">
        <v>26870.380060228978</v>
      </c>
      <c r="I6" s="27">
        <v>73520.204736252388</v>
      </c>
      <c r="J6" s="58"/>
      <c r="K6" s="27">
        <v>94671.942721583153</v>
      </c>
      <c r="L6" s="27">
        <v>112898.32984304831</v>
      </c>
      <c r="M6" s="27">
        <v>106603.19083260703</v>
      </c>
      <c r="N6" s="171">
        <v>101073.40128492778</v>
      </c>
      <c r="O6" s="171">
        <v>73520.204736252388</v>
      </c>
      <c r="P6" s="171">
        <v>43846.889782624981</v>
      </c>
      <c r="Q6" s="171">
        <v>47921.577257973768</v>
      </c>
      <c r="R6" s="171">
        <v>39005.539492253927</v>
      </c>
      <c r="S6" s="171">
        <v>26870.380060228978</v>
      </c>
    </row>
    <row r="7" spans="1:19" s="50" customFormat="1" ht="11.25" customHeight="1" x14ac:dyDescent="0.35">
      <c r="A7" s="38"/>
      <c r="B7" s="37"/>
      <c r="C7" s="26"/>
      <c r="D7" s="40"/>
      <c r="E7" s="26"/>
      <c r="F7" s="40"/>
      <c r="G7" s="40"/>
      <c r="H7" s="26"/>
      <c r="I7" s="26"/>
      <c r="J7" s="40"/>
      <c r="K7" s="27"/>
      <c r="L7" s="27"/>
      <c r="M7" s="27"/>
      <c r="N7" s="161"/>
      <c r="O7" s="27"/>
      <c r="P7" s="27"/>
      <c r="Q7" s="27"/>
      <c r="R7" s="27"/>
      <c r="S7" s="27"/>
    </row>
    <row r="8" spans="1:19" s="50" customFormat="1" ht="11.25" customHeight="1" x14ac:dyDescent="0.35">
      <c r="A8" s="10" t="s">
        <v>13</v>
      </c>
      <c r="B8" s="26">
        <v>26870.380060228978</v>
      </c>
      <c r="C8" s="26">
        <v>70660.345902578323</v>
      </c>
      <c r="D8" s="48">
        <v>-0.61972475909931113</v>
      </c>
      <c r="E8" s="26">
        <v>38999.888712253924</v>
      </c>
      <c r="F8" s="48">
        <v>-0.31101392984779996</v>
      </c>
      <c r="G8" s="40"/>
      <c r="H8" s="26">
        <v>26870.380060228978</v>
      </c>
      <c r="I8" s="26">
        <v>70660.345902578323</v>
      </c>
      <c r="J8" s="40"/>
      <c r="K8" s="26">
        <v>93705.867316807387</v>
      </c>
      <c r="L8" s="26">
        <v>108242.69452565128</v>
      </c>
      <c r="M8" s="26">
        <v>98771.484024890102</v>
      </c>
      <c r="N8" s="106">
        <v>94719.752791361389</v>
      </c>
      <c r="O8" s="106">
        <v>70660.345902578323</v>
      </c>
      <c r="P8" s="106">
        <v>42702.706332624984</v>
      </c>
      <c r="Q8" s="106">
        <v>35891.458025639091</v>
      </c>
      <c r="R8" s="106">
        <v>38999.888712253924</v>
      </c>
      <c r="S8" s="106">
        <v>26870.380060228978</v>
      </c>
    </row>
    <row r="9" spans="1:19" s="50" customFormat="1" ht="11.25" customHeight="1" x14ac:dyDescent="0.35">
      <c r="A9" s="10" t="s">
        <v>14</v>
      </c>
      <c r="B9" s="26">
        <v>1797.7178145671328</v>
      </c>
      <c r="C9" s="26">
        <v>1220.5511428555249</v>
      </c>
      <c r="D9" s="48">
        <v>0.47287381203978485</v>
      </c>
      <c r="E9" s="26">
        <v>1798.6431210353437</v>
      </c>
      <c r="F9" s="48">
        <v>-5.1444695025337772E-4</v>
      </c>
      <c r="G9" s="40"/>
      <c r="H9" s="26">
        <v>1797.7178145671328</v>
      </c>
      <c r="I9" s="26">
        <v>1220.5511428555249</v>
      </c>
      <c r="J9" s="40"/>
      <c r="K9" s="26">
        <v>66.010962739666084</v>
      </c>
      <c r="L9" s="26">
        <v>215.10252249497432</v>
      </c>
      <c r="M9" s="26">
        <v>650.20564450855773</v>
      </c>
      <c r="N9" s="106">
        <v>1081.8298399921525</v>
      </c>
      <c r="O9" s="106">
        <v>1220.5511428555249</v>
      </c>
      <c r="P9" s="106">
        <v>1299.7078849792595</v>
      </c>
      <c r="Q9" s="106">
        <v>1636.111802544111</v>
      </c>
      <c r="R9" s="106">
        <v>1798.6431210353437</v>
      </c>
      <c r="S9" s="106">
        <v>1797.7178145671328</v>
      </c>
    </row>
    <row r="10" spans="1:19" s="145" customFormat="1" ht="11.25" customHeight="1" x14ac:dyDescent="0.35">
      <c r="A10" s="144" t="s">
        <v>15</v>
      </c>
      <c r="B10" s="27">
        <v>28668.097874796109</v>
      </c>
      <c r="C10" s="27">
        <v>71880.897045433841</v>
      </c>
      <c r="D10" s="57">
        <v>-0.60117222999212383</v>
      </c>
      <c r="E10" s="27">
        <v>40798.531833289264</v>
      </c>
      <c r="F10" s="57">
        <v>-0.29732525690043132</v>
      </c>
      <c r="G10" s="58"/>
      <c r="H10" s="27">
        <v>28668.097874796109</v>
      </c>
      <c r="I10" s="27">
        <v>71880.897045433841</v>
      </c>
      <c r="J10" s="58"/>
      <c r="K10" s="27">
        <v>93771.878279547047</v>
      </c>
      <c r="L10" s="27">
        <v>108457.79704814625</v>
      </c>
      <c r="M10" s="27">
        <v>99421.689669398664</v>
      </c>
      <c r="N10" s="171">
        <v>95801.582631353536</v>
      </c>
      <c r="O10" s="171">
        <v>71880.897045433841</v>
      </c>
      <c r="P10" s="171">
        <v>44002.414217604244</v>
      </c>
      <c r="Q10" s="171">
        <v>37527.569828183201</v>
      </c>
      <c r="R10" s="171">
        <v>40798.531833289264</v>
      </c>
      <c r="S10" s="171">
        <v>28668.097874796109</v>
      </c>
    </row>
    <row r="11" spans="1:19" s="50" customFormat="1" ht="11.25" customHeight="1" x14ac:dyDescent="0.35">
      <c r="A11" s="38"/>
      <c r="B11" s="26"/>
      <c r="C11" s="26"/>
      <c r="D11" s="40" t="s">
        <v>66</v>
      </c>
      <c r="E11" s="26"/>
      <c r="F11" s="40" t="s">
        <v>66</v>
      </c>
      <c r="G11" s="40"/>
      <c r="H11" s="26"/>
      <c r="I11" s="26"/>
      <c r="J11" s="40"/>
      <c r="K11" s="26"/>
      <c r="L11" s="26"/>
      <c r="M11" s="26"/>
      <c r="N11" s="106"/>
      <c r="O11" s="106"/>
      <c r="P11" s="106"/>
      <c r="Q11" s="106"/>
      <c r="R11" s="106"/>
      <c r="S11" s="106"/>
    </row>
    <row r="12" spans="1:19" s="50" customFormat="1" ht="11.25" customHeight="1" x14ac:dyDescent="0.35">
      <c r="A12" s="10" t="s">
        <v>16</v>
      </c>
      <c r="B12" s="26">
        <v>-2674.0319720178186</v>
      </c>
      <c r="C12" s="26">
        <v>-6722.6048740366241</v>
      </c>
      <c r="D12" s="48">
        <v>-0.60223276213284538</v>
      </c>
      <c r="E12" s="26">
        <v>-3879.2971861842816</v>
      </c>
      <c r="F12" s="48">
        <v>-0.31069164240855052</v>
      </c>
      <c r="G12" s="40"/>
      <c r="H12" s="26">
        <v>-2674.0319720178186</v>
      </c>
      <c r="I12" s="26">
        <v>-6722.6048740366241</v>
      </c>
      <c r="J12" s="40"/>
      <c r="K12" s="26">
        <v>-8533.7697988150321</v>
      </c>
      <c r="L12" s="26">
        <v>-10007.608411449755</v>
      </c>
      <c r="M12" s="26">
        <v>-9166.955439866817</v>
      </c>
      <c r="N12" s="106">
        <v>-9075.3488635516715</v>
      </c>
      <c r="O12" s="106">
        <v>-6722.6048740366241</v>
      </c>
      <c r="P12" s="106">
        <v>-4244.63224223818</v>
      </c>
      <c r="Q12" s="106">
        <v>-3671.6676098131056</v>
      </c>
      <c r="R12" s="106">
        <v>-3879.2971861842816</v>
      </c>
      <c r="S12" s="106">
        <v>-2674.0319720178186</v>
      </c>
    </row>
    <row r="13" spans="1:19" s="50" customFormat="1" ht="11.25" customHeight="1" x14ac:dyDescent="0.35">
      <c r="A13" s="10" t="s">
        <v>17</v>
      </c>
      <c r="B13" s="26">
        <v>-1381.4926300000006</v>
      </c>
      <c r="C13" s="26">
        <v>-3408.4719400000004</v>
      </c>
      <c r="D13" s="48">
        <v>-0.5946885717944328</v>
      </c>
      <c r="E13" s="26">
        <v>-4823.4428799999987</v>
      </c>
      <c r="F13" s="48">
        <v>-0.7135878532472637</v>
      </c>
      <c r="G13" s="40"/>
      <c r="H13" s="26">
        <v>-1381.4926300000006</v>
      </c>
      <c r="I13" s="26">
        <v>-3408.4719400000004</v>
      </c>
      <c r="J13" s="40"/>
      <c r="K13" s="26">
        <v>-1251.8610100000001</v>
      </c>
      <c r="L13" s="26">
        <v>-1712.75234</v>
      </c>
      <c r="M13" s="26">
        <v>-4647.6685499999994</v>
      </c>
      <c r="N13" s="106">
        <v>-5168.5733999999993</v>
      </c>
      <c r="O13" s="106">
        <v>-3408.4719400000004</v>
      </c>
      <c r="P13" s="106">
        <v>134.14542999999992</v>
      </c>
      <c r="Q13" s="106">
        <v>-1044.4933299999998</v>
      </c>
      <c r="R13" s="106">
        <v>-4823.4428799999987</v>
      </c>
      <c r="S13" s="106">
        <v>-1381.4926300000006</v>
      </c>
    </row>
    <row r="14" spans="1:19" s="145" customFormat="1" ht="11.25" customHeight="1" x14ac:dyDescent="0.35">
      <c r="A14" s="51" t="s">
        <v>18</v>
      </c>
      <c r="B14" s="28">
        <v>24612.573272778289</v>
      </c>
      <c r="C14" s="28">
        <v>61749.820231397214</v>
      </c>
      <c r="D14" s="47">
        <v>-0.60141465707030806</v>
      </c>
      <c r="E14" s="28">
        <v>32095.791767104984</v>
      </c>
      <c r="F14" s="47">
        <v>-0.23315263722505375</v>
      </c>
      <c r="G14" s="58"/>
      <c r="H14" s="28">
        <v>24612.573272778289</v>
      </c>
      <c r="I14" s="28">
        <v>61749.820231397214</v>
      </c>
      <c r="J14" s="58"/>
      <c r="K14" s="28">
        <v>83986.247470732022</v>
      </c>
      <c r="L14" s="28">
        <v>96737.436296696498</v>
      </c>
      <c r="M14" s="28">
        <v>85607.06567953185</v>
      </c>
      <c r="N14" s="166">
        <v>81557.660367801873</v>
      </c>
      <c r="O14" s="166">
        <v>61749.820231397214</v>
      </c>
      <c r="P14" s="166">
        <v>39891.927405366063</v>
      </c>
      <c r="Q14" s="166">
        <v>32811.408888370097</v>
      </c>
      <c r="R14" s="166">
        <v>32095.791767104984</v>
      </c>
      <c r="S14" s="166">
        <v>24612.573272778289</v>
      </c>
    </row>
    <row r="15" spans="1:19" s="50" customFormat="1" ht="11.25" customHeight="1" x14ac:dyDescent="0.35">
      <c r="A15" s="38"/>
      <c r="B15" s="26"/>
      <c r="C15" s="26"/>
      <c r="D15" s="40" t="s">
        <v>66</v>
      </c>
      <c r="E15" s="26"/>
      <c r="F15" s="40" t="s">
        <v>66</v>
      </c>
      <c r="G15" s="40"/>
      <c r="H15" s="26"/>
      <c r="I15" s="26"/>
      <c r="J15" s="40"/>
      <c r="K15" s="26"/>
      <c r="L15" s="26"/>
      <c r="M15" s="26"/>
      <c r="N15" s="160"/>
      <c r="O15" s="37"/>
      <c r="P15" s="37"/>
      <c r="Q15" s="37"/>
      <c r="R15" s="37"/>
      <c r="S15" s="37"/>
    </row>
    <row r="16" spans="1:19" s="50" customFormat="1" ht="11.25" customHeight="1" x14ac:dyDescent="0.35">
      <c r="A16" s="10" t="s">
        <v>26</v>
      </c>
      <c r="B16" s="26">
        <v>-21461.608812683193</v>
      </c>
      <c r="C16" s="26">
        <v>-57923.917569022517</v>
      </c>
      <c r="D16" s="48">
        <v>-0.62948623447111629</v>
      </c>
      <c r="E16" s="26">
        <v>-36810.351689424409</v>
      </c>
      <c r="F16" s="48">
        <v>-0.4169681128352517</v>
      </c>
      <c r="G16" s="40"/>
      <c r="H16" s="26">
        <v>-21461.608812683193</v>
      </c>
      <c r="I16" s="26">
        <v>-57923.917569022517</v>
      </c>
      <c r="J16" s="40"/>
      <c r="K16" s="26">
        <v>-70978.102776564308</v>
      </c>
      <c r="L16" s="26">
        <v>-84420.530661759622</v>
      </c>
      <c r="M16" s="26">
        <v>-76008.174953567141</v>
      </c>
      <c r="N16" s="106">
        <v>-73124.31641526203</v>
      </c>
      <c r="O16" s="26">
        <v>-57923.917569022517</v>
      </c>
      <c r="P16" s="26">
        <v>-35789.393199117236</v>
      </c>
      <c r="Q16" s="26">
        <v>-34104.847658200015</v>
      </c>
      <c r="R16" s="26">
        <v>-36810.351689424409</v>
      </c>
      <c r="S16" s="26">
        <v>-21461.608812683193</v>
      </c>
    </row>
    <row r="17" spans="1:19" s="145" customFormat="1" ht="11.25" customHeight="1" x14ac:dyDescent="0.35">
      <c r="A17" s="51" t="s">
        <v>27</v>
      </c>
      <c r="B17" s="28">
        <v>3150.964460095096</v>
      </c>
      <c r="C17" s="28">
        <v>3825.9026623746977</v>
      </c>
      <c r="D17" s="47">
        <v>-0.1764128002829729</v>
      </c>
      <c r="E17" s="28">
        <v>-4714.5599223194258</v>
      </c>
      <c r="F17" s="47">
        <v>-1.6683475259648231</v>
      </c>
      <c r="G17" s="58"/>
      <c r="H17" s="28">
        <v>3150.964460095096</v>
      </c>
      <c r="I17" s="28">
        <v>3825.9026623746977</v>
      </c>
      <c r="J17" s="58"/>
      <c r="K17" s="28">
        <v>13008.144694167713</v>
      </c>
      <c r="L17" s="28">
        <v>12316.905634936877</v>
      </c>
      <c r="M17" s="28">
        <v>9598.8907259647094</v>
      </c>
      <c r="N17" s="28">
        <v>8433.3439525398426</v>
      </c>
      <c r="O17" s="28">
        <v>3825.9026623746977</v>
      </c>
      <c r="P17" s="28">
        <v>4102.5342062488271</v>
      </c>
      <c r="Q17" s="28">
        <v>-1293.4387698299179</v>
      </c>
      <c r="R17" s="28">
        <v>-4714.5599223194258</v>
      </c>
      <c r="S17" s="28">
        <v>3150.964460095096</v>
      </c>
    </row>
    <row r="18" spans="1:19" s="73" customFormat="1" ht="11.25" customHeight="1" x14ac:dyDescent="0.15">
      <c r="A18" s="55" t="s">
        <v>28</v>
      </c>
      <c r="B18" s="24">
        <v>0.12802255274868349</v>
      </c>
      <c r="C18" s="24">
        <v>6.195811822670514E-2</v>
      </c>
      <c r="D18" s="59">
        <v>6.6</v>
      </c>
      <c r="E18" s="24">
        <v>-0.14689028258063988</v>
      </c>
      <c r="F18" s="59">
        <v>27.5</v>
      </c>
      <c r="G18" s="49"/>
      <c r="H18" s="24">
        <v>0.12802255274868349</v>
      </c>
      <c r="I18" s="24">
        <v>6.195811822670514E-2</v>
      </c>
      <c r="J18" s="49"/>
      <c r="K18" s="24">
        <v>0.15488422314261463</v>
      </c>
      <c r="L18" s="24">
        <v>0.12732305203086602</v>
      </c>
      <c r="M18" s="24">
        <v>0.11212731857786067</v>
      </c>
      <c r="N18" s="24">
        <v>0.10340345608870899</v>
      </c>
      <c r="O18" s="24">
        <v>6.195811822670514E-2</v>
      </c>
      <c r="P18" s="24">
        <v>0.10284121307452732</v>
      </c>
      <c r="Q18" s="24">
        <v>-3.9420397162170419E-2</v>
      </c>
      <c r="R18" s="156">
        <v>-0.14689028258063988</v>
      </c>
      <c r="S18" s="156">
        <v>0.12802255274868349</v>
      </c>
    </row>
    <row r="19" spans="1:19" s="50" customFormat="1" ht="11.25" customHeight="1" x14ac:dyDescent="0.35">
      <c r="A19" s="38"/>
      <c r="B19" s="21"/>
      <c r="C19" s="21"/>
      <c r="D19" s="40" t="s">
        <v>66</v>
      </c>
      <c r="E19" s="21"/>
      <c r="F19" s="40" t="s">
        <v>66</v>
      </c>
      <c r="G19" s="40"/>
      <c r="H19" s="21"/>
      <c r="I19" s="37"/>
      <c r="J19" s="40"/>
      <c r="K19" s="21"/>
      <c r="L19" s="21"/>
      <c r="M19" s="21"/>
      <c r="N19" s="162"/>
      <c r="O19" s="21"/>
      <c r="P19" s="156"/>
      <c r="Q19" s="21"/>
      <c r="R19" s="61"/>
      <c r="S19" s="6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9D69-1479-4C91-ADD7-391B1A30E416}">
  <sheetPr codeName="Planilha5">
    <tabColor rgb="FF00C8FA"/>
  </sheetPr>
  <dimension ref="A1:AS18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R7" sqref="R7"/>
    </sheetView>
  </sheetViews>
  <sheetFormatPr defaultColWidth="9" defaultRowHeight="9" outlineLevelCol="1" x14ac:dyDescent="0.35"/>
  <cols>
    <col min="1" max="1" width="23.19921875" style="61" customWidth="1"/>
    <col min="2" max="2" width="7.8984375" style="61" customWidth="1"/>
    <col min="3" max="3" width="6.09765625" style="61" customWidth="1"/>
    <col min="4" max="4" width="7.19921875" style="61" customWidth="1"/>
    <col min="5" max="5" width="6.09765625" style="61" customWidth="1" outlineLevel="1"/>
    <col min="6" max="6" width="7.59765625" style="61" customWidth="1" outlineLevel="1"/>
    <col min="7" max="7" width="0.8984375" style="61" customWidth="1"/>
    <col min="8" max="8" width="7.09765625" style="61" customWidth="1"/>
    <col min="9" max="9" width="8.19921875" style="61" customWidth="1"/>
    <col min="10" max="10" width="1" style="61" customWidth="1"/>
    <col min="11" max="17" width="7.3984375" style="61" customWidth="1"/>
    <col min="18" max="19" width="7.3984375" style="61" customWidth="1" outlineLevel="1"/>
    <col min="20" max="22" width="7.3984375" style="61" hidden="1" customWidth="1" outlineLevel="1"/>
    <col min="23" max="25" width="7.3984375" style="61" hidden="1" customWidth="1"/>
    <col min="26" max="26" width="9.765625E-2" style="61" hidden="1" customWidth="1" collapsed="1"/>
    <col min="27" max="29" width="7.3984375" style="61" hidden="1" customWidth="1"/>
    <col min="30" max="30" width="7.59765625" style="61" hidden="1" customWidth="1"/>
    <col min="31" max="32" width="7.3984375" style="61" hidden="1" customWidth="1" outlineLevel="1"/>
    <col min="33" max="33" width="0" style="61" hidden="1" customWidth="1" collapsed="1"/>
    <col min="34" max="37" width="0" style="61" hidden="1" customWidth="1"/>
    <col min="38" max="40" width="9" style="61"/>
    <col min="41" max="43" width="0" style="61" hidden="1" customWidth="1"/>
    <col min="44" max="16384" width="9" style="61"/>
  </cols>
  <sheetData>
    <row r="1" spans="1:45" ht="18" x14ac:dyDescent="0.35">
      <c r="A1" s="188"/>
      <c r="B1" s="62"/>
      <c r="K1" s="62"/>
      <c r="L1" s="62"/>
      <c r="M1" s="62"/>
      <c r="N1" s="62"/>
      <c r="O1" s="62"/>
      <c r="P1" s="62"/>
      <c r="Q1" s="62"/>
      <c r="W1" s="159"/>
      <c r="X1" s="159"/>
      <c r="AE1" s="62"/>
      <c r="AF1" s="62"/>
    </row>
    <row r="2" spans="1:45" s="50" customFormat="1" ht="36" customHeight="1" x14ac:dyDescent="0.35">
      <c r="A2" s="141" t="s">
        <v>72</v>
      </c>
      <c r="B2" s="142" t="s">
        <v>225</v>
      </c>
      <c r="C2" s="142" t="s">
        <v>211</v>
      </c>
      <c r="D2" s="142" t="s">
        <v>68</v>
      </c>
      <c r="E2" s="142" t="s">
        <v>214</v>
      </c>
      <c r="F2" s="142" t="s">
        <v>68</v>
      </c>
      <c r="G2" s="56"/>
      <c r="H2" s="143" t="s">
        <v>226</v>
      </c>
      <c r="I2" s="143" t="s">
        <v>216</v>
      </c>
      <c r="J2" s="56"/>
      <c r="K2" s="111" t="s">
        <v>1</v>
      </c>
      <c r="L2" s="111" t="s">
        <v>2</v>
      </c>
      <c r="M2" s="164" t="s">
        <v>4</v>
      </c>
      <c r="N2" s="164" t="s">
        <v>5</v>
      </c>
      <c r="O2" s="164" t="s">
        <v>211</v>
      </c>
      <c r="P2" s="164" t="s">
        <v>212</v>
      </c>
      <c r="Q2" s="164" t="s">
        <v>213</v>
      </c>
      <c r="R2" s="164" t="s">
        <v>214</v>
      </c>
      <c r="S2" s="164" t="s">
        <v>225</v>
      </c>
      <c r="T2" s="110">
        <v>2018</v>
      </c>
      <c r="U2" s="110">
        <v>2019</v>
      </c>
      <c r="V2" s="110">
        <v>2020</v>
      </c>
      <c r="W2" s="110">
        <v>2021</v>
      </c>
      <c r="X2" s="110" t="s">
        <v>221</v>
      </c>
      <c r="Y2" s="110" t="s">
        <v>215</v>
      </c>
      <c r="Z2" s="56"/>
      <c r="AA2" s="155" t="s">
        <v>7</v>
      </c>
      <c r="AB2" s="110" t="s">
        <v>8</v>
      </c>
      <c r="AC2" s="110" t="s">
        <v>9</v>
      </c>
      <c r="AE2" s="142" t="s">
        <v>4</v>
      </c>
      <c r="AF2" s="142" t="s">
        <v>3</v>
      </c>
    </row>
    <row r="3" spans="1:45" ht="3.75" customHeight="1" x14ac:dyDescent="0.35">
      <c r="A3" s="64"/>
      <c r="B3" s="65"/>
      <c r="C3" s="65"/>
      <c r="D3" s="66" t="s">
        <v>66</v>
      </c>
      <c r="E3" s="65"/>
      <c r="F3" s="66" t="s">
        <v>66</v>
      </c>
      <c r="G3" s="66"/>
      <c r="H3" s="65"/>
      <c r="I3" s="65"/>
      <c r="J3" s="66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6"/>
      <c r="AA3" s="65"/>
      <c r="AB3" s="65"/>
      <c r="AC3" s="65"/>
      <c r="AE3" s="65"/>
      <c r="AF3" s="65"/>
    </row>
    <row r="4" spans="1:45" s="50" customFormat="1" ht="11.25" customHeight="1" x14ac:dyDescent="0.35">
      <c r="A4" s="223" t="s">
        <v>223</v>
      </c>
      <c r="B4" s="26">
        <v>75766.8228831038</v>
      </c>
      <c r="C4" s="26">
        <v>59101.854887718582</v>
      </c>
      <c r="D4" s="48">
        <v>0.28197030409697366</v>
      </c>
      <c r="E4" s="26">
        <v>70734.124361747541</v>
      </c>
      <c r="F4" s="48">
        <v>7.1149513290333477E-2</v>
      </c>
      <c r="G4" s="40"/>
      <c r="H4" s="26">
        <v>75766.8228831038</v>
      </c>
      <c r="I4" s="26">
        <v>59101.854887718582</v>
      </c>
      <c r="J4" s="40"/>
      <c r="K4" s="26">
        <v>55291.562967254955</v>
      </c>
      <c r="L4" s="26">
        <v>80827.079295122981</v>
      </c>
      <c r="M4" s="26">
        <v>61168.259315236442</v>
      </c>
      <c r="N4" s="26">
        <v>69782.521177071787</v>
      </c>
      <c r="O4" s="26">
        <v>59101.854887718582</v>
      </c>
      <c r="P4" s="205">
        <v>57196.222000881753</v>
      </c>
      <c r="Q4" s="26">
        <v>74712.869691843705</v>
      </c>
      <c r="R4" s="26">
        <v>70734.124361747541</v>
      </c>
      <c r="S4" s="26">
        <v>75766.8228831038</v>
      </c>
      <c r="T4" s="26"/>
      <c r="U4" s="26"/>
      <c r="V4" s="26">
        <v>228909.51523277874</v>
      </c>
      <c r="W4" s="26">
        <v>282506.75328736875</v>
      </c>
      <c r="X4" s="26">
        <v>197286.90157761439</v>
      </c>
      <c r="Y4" s="26">
        <v>267069.42275468615</v>
      </c>
      <c r="Z4" s="40"/>
      <c r="AA4" s="48" t="s">
        <v>191</v>
      </c>
      <c r="AB4" s="48">
        <v>0.23414159083813901</v>
      </c>
      <c r="AC4" s="48">
        <v>0.35371086787339867</v>
      </c>
      <c r="AE4" s="26">
        <v>74712.869691843705</v>
      </c>
      <c r="AF4" s="26">
        <v>61168.259315236442</v>
      </c>
    </row>
    <row r="5" spans="1:45" s="50" customFormat="1" ht="11.25" customHeight="1" x14ac:dyDescent="0.35">
      <c r="A5" s="223" t="s">
        <v>224</v>
      </c>
      <c r="B5" s="26">
        <v>30596.284678594351</v>
      </c>
      <c r="C5" s="26">
        <v>23575.641966479612</v>
      </c>
      <c r="D5" s="48">
        <v>0.29779221800606104</v>
      </c>
      <c r="E5" s="26">
        <v>25381.178348749796</v>
      </c>
      <c r="F5" s="48">
        <v>0.20547140318650481</v>
      </c>
      <c r="G5" s="40"/>
      <c r="H5" s="26">
        <v>30596.284678594351</v>
      </c>
      <c r="I5" s="26">
        <v>23575.641966479612</v>
      </c>
      <c r="J5" s="40"/>
      <c r="K5" s="26">
        <v>8413.6697459113111</v>
      </c>
      <c r="L5" s="26">
        <v>20224.425791938029</v>
      </c>
      <c r="M5" s="26">
        <v>21666.701133859984</v>
      </c>
      <c r="N5" s="26">
        <v>22869.907544023969</v>
      </c>
      <c r="O5" s="26">
        <v>23575.641966479612</v>
      </c>
      <c r="P5" s="205">
        <v>17584.845829991002</v>
      </c>
      <c r="Q5" s="26">
        <v>41623.079027146399</v>
      </c>
      <c r="R5" s="26">
        <v>25381.178348749796</v>
      </c>
      <c r="S5" s="26">
        <v>30596.284678594351</v>
      </c>
      <c r="T5" s="26"/>
      <c r="U5" s="26"/>
      <c r="V5" s="26">
        <v>79246.962622310792</v>
      </c>
      <c r="W5" s="26">
        <v>83897.928986291692</v>
      </c>
      <c r="X5" s="26">
        <v>50304.796671709322</v>
      </c>
      <c r="Y5" s="26">
        <v>73174.704215733291</v>
      </c>
      <c r="Z5" s="40"/>
      <c r="AA5" s="48" t="s">
        <v>191</v>
      </c>
      <c r="AB5" s="48">
        <v>5.8689522097487901E-2</v>
      </c>
      <c r="AC5" s="48">
        <v>0.4546267763146663</v>
      </c>
      <c r="AE5" s="26">
        <v>41623.079027146399</v>
      </c>
      <c r="AF5" s="26">
        <v>21666.701133859984</v>
      </c>
    </row>
    <row r="6" spans="1:45" s="145" customFormat="1" ht="11.25" customHeight="1" x14ac:dyDescent="0.35">
      <c r="A6" s="144" t="s">
        <v>0</v>
      </c>
      <c r="B6" s="27">
        <v>106363.10756169815</v>
      </c>
      <c r="C6" s="27">
        <v>82677.496854198194</v>
      </c>
      <c r="D6" s="57">
        <v>0.28648195226894146</v>
      </c>
      <c r="E6" s="27">
        <v>96115.302710497344</v>
      </c>
      <c r="F6" s="57">
        <v>0.10661990923617592</v>
      </c>
      <c r="G6" s="58"/>
      <c r="H6" s="27">
        <v>106363.10756169815</v>
      </c>
      <c r="I6" s="27">
        <v>82677.496854198194</v>
      </c>
      <c r="J6" s="58"/>
      <c r="K6" s="27">
        <v>63705.232713166268</v>
      </c>
      <c r="L6" s="27">
        <v>101051.50508706101</v>
      </c>
      <c r="M6" s="27">
        <v>82834.960449096427</v>
      </c>
      <c r="N6" s="27">
        <v>92652.428721095755</v>
      </c>
      <c r="O6" s="27">
        <v>82677.496854198194</v>
      </c>
      <c r="P6" s="27">
        <v>74781.067830872751</v>
      </c>
      <c r="Q6" s="27">
        <v>116335.94871899011</v>
      </c>
      <c r="R6" s="27">
        <v>96115.302710497344</v>
      </c>
      <c r="S6" s="27">
        <v>106363.10756169815</v>
      </c>
      <c r="T6" s="27"/>
      <c r="U6" s="27"/>
      <c r="V6" s="27">
        <v>308156.47785508953</v>
      </c>
      <c r="W6" s="27">
        <v>366404.68227366044</v>
      </c>
      <c r="X6" s="27">
        <v>247591.6982493237</v>
      </c>
      <c r="Y6" s="27">
        <v>340244.12697041943</v>
      </c>
      <c r="Z6" s="58"/>
      <c r="AA6" s="57" t="s">
        <v>191</v>
      </c>
      <c r="AB6" s="57">
        <v>0.18902151538077394</v>
      </c>
      <c r="AC6" s="57">
        <v>0.37421460160507958</v>
      </c>
      <c r="AE6" s="27">
        <v>116335.94871899011</v>
      </c>
      <c r="AF6" s="27">
        <v>82834.960449096427</v>
      </c>
    </row>
    <row r="7" spans="1:45" s="50" customFormat="1" ht="11.25" customHeight="1" x14ac:dyDescent="0.35">
      <c r="A7" s="38"/>
      <c r="B7" s="37"/>
      <c r="C7" s="37"/>
      <c r="D7" s="40"/>
      <c r="E7" s="43"/>
      <c r="F7" s="40"/>
      <c r="G7" s="40"/>
      <c r="H7" s="26">
        <v>0.28765880745677097</v>
      </c>
      <c r="I7" s="26">
        <v>0.28515185949636657</v>
      </c>
      <c r="J7" s="40"/>
      <c r="K7" s="27"/>
      <c r="L7" s="27"/>
      <c r="M7" s="27"/>
      <c r="N7" s="27"/>
      <c r="O7" s="27"/>
      <c r="P7" s="27"/>
      <c r="Q7" s="27"/>
      <c r="R7" s="27">
        <v>0.26407010780789814</v>
      </c>
      <c r="S7" s="27"/>
      <c r="T7" s="26"/>
      <c r="U7" s="26"/>
      <c r="V7" s="27"/>
      <c r="W7" s="46"/>
      <c r="X7" s="46"/>
      <c r="Y7" s="46"/>
      <c r="Z7" s="40"/>
      <c r="AA7" s="40"/>
      <c r="AB7" s="40"/>
      <c r="AC7" s="40"/>
      <c r="AE7" s="27"/>
      <c r="AF7" s="27"/>
    </row>
    <row r="8" spans="1:45" s="50" customFormat="1" ht="11.25" customHeight="1" x14ac:dyDescent="0.35">
      <c r="A8" s="10" t="s">
        <v>13</v>
      </c>
      <c r="B8" s="26">
        <v>75766.8228831038</v>
      </c>
      <c r="C8" s="26">
        <v>59101.854887718582</v>
      </c>
      <c r="D8" s="48">
        <v>0.28197030409697366</v>
      </c>
      <c r="E8" s="26">
        <v>70734.124361747541</v>
      </c>
      <c r="F8" s="48">
        <v>7.1149513290333477E-2</v>
      </c>
      <c r="G8" s="40"/>
      <c r="H8" s="26">
        <v>75766.8228831038</v>
      </c>
      <c r="I8" s="26">
        <v>59101.854887718582</v>
      </c>
      <c r="J8" s="40"/>
      <c r="K8" s="26">
        <v>55291.562967254955</v>
      </c>
      <c r="L8" s="26">
        <v>80827.079295122981</v>
      </c>
      <c r="M8" s="26">
        <v>61168.259315236442</v>
      </c>
      <c r="N8" s="26">
        <v>69782.521177071787</v>
      </c>
      <c r="O8" s="26">
        <v>59101.854887718582</v>
      </c>
      <c r="P8" s="26">
        <v>57196.222000881753</v>
      </c>
      <c r="Q8" s="26">
        <v>74712.869691843705</v>
      </c>
      <c r="R8" s="26">
        <v>70734.124361747541</v>
      </c>
      <c r="S8" s="26">
        <v>75766.8228831038</v>
      </c>
      <c r="T8" s="26"/>
      <c r="U8" s="26"/>
      <c r="V8" s="26">
        <v>228909.51523277874</v>
      </c>
      <c r="W8" s="26">
        <v>282506.75328736875</v>
      </c>
      <c r="X8" s="26">
        <v>197286.90157761439</v>
      </c>
      <c r="Y8" s="26">
        <v>267069.42275468615</v>
      </c>
      <c r="Z8" s="40"/>
      <c r="AA8" s="48" t="s">
        <v>191</v>
      </c>
      <c r="AB8" s="48">
        <v>0.23414159083813901</v>
      </c>
      <c r="AC8" s="48">
        <v>0.35371086787339867</v>
      </c>
      <c r="AE8" s="26">
        <v>74712.869691843705</v>
      </c>
      <c r="AF8" s="26">
        <v>61168.259315236442</v>
      </c>
    </row>
    <row r="9" spans="1:45" s="50" customFormat="1" ht="11.25" customHeight="1" x14ac:dyDescent="0.35">
      <c r="A9" s="10" t="s">
        <v>14</v>
      </c>
      <c r="B9" s="26">
        <v>17571.886491544938</v>
      </c>
      <c r="C9" s="26">
        <v>14692.043438736151</v>
      </c>
      <c r="D9" s="48">
        <v>0.19601378561241978</v>
      </c>
      <c r="E9" s="26">
        <v>17062.356843478017</v>
      </c>
      <c r="F9" s="48">
        <v>2.9862794029049011E-2</v>
      </c>
      <c r="G9" s="40"/>
      <c r="H9" s="26">
        <v>17571.886491544938</v>
      </c>
      <c r="I9" s="26">
        <v>14692.043438736151</v>
      </c>
      <c r="J9" s="40"/>
      <c r="K9" s="26">
        <v>12669.76462183271</v>
      </c>
      <c r="L9" s="26">
        <v>12860.681804598904</v>
      </c>
      <c r="M9" s="26">
        <v>12635.410648486133</v>
      </c>
      <c r="N9" s="26">
        <v>13882.642807572403</v>
      </c>
      <c r="O9" s="26">
        <v>14692.043438736151</v>
      </c>
      <c r="P9" s="26">
        <v>14872.143000815029</v>
      </c>
      <c r="Q9" s="26">
        <v>14699.881854898773</v>
      </c>
      <c r="R9" s="26">
        <v>17062.356843478017</v>
      </c>
      <c r="S9" s="26">
        <v>17571.886491544938</v>
      </c>
      <c r="T9" s="26"/>
      <c r="U9" s="26"/>
      <c r="V9" s="26">
        <v>36516.026990882543</v>
      </c>
      <c r="W9" s="26">
        <v>47292.974387692913</v>
      </c>
      <c r="X9" s="26">
        <v>38165.857074917745</v>
      </c>
      <c r="Y9" s="26">
        <v>52048.499882490156</v>
      </c>
      <c r="Z9" s="40"/>
      <c r="AA9" s="48" t="s">
        <v>191</v>
      </c>
      <c r="AB9" s="48">
        <v>0.29512924282538178</v>
      </c>
      <c r="AC9" s="48">
        <v>0.36374508190190635</v>
      </c>
      <c r="AE9" s="26">
        <v>14699.881854898773</v>
      </c>
      <c r="AF9" s="26">
        <v>12635.410648486133</v>
      </c>
    </row>
    <row r="10" spans="1:45" s="145" customFormat="1" ht="11.25" customHeight="1" x14ac:dyDescent="0.35">
      <c r="A10" s="144" t="s">
        <v>15</v>
      </c>
      <c r="B10" s="27">
        <v>93338.709374648737</v>
      </c>
      <c r="C10" s="27">
        <v>73793.898326454728</v>
      </c>
      <c r="D10" s="57">
        <v>0.26485673600993787</v>
      </c>
      <c r="E10" s="27">
        <v>87796.481205225558</v>
      </c>
      <c r="F10" s="57">
        <v>6.3125857589533041E-2</v>
      </c>
      <c r="G10" s="58"/>
      <c r="H10" s="27">
        <v>93338.709374648737</v>
      </c>
      <c r="I10" s="27">
        <v>73793.898326454728</v>
      </c>
      <c r="J10" s="58"/>
      <c r="K10" s="27">
        <v>67961.327589087668</v>
      </c>
      <c r="L10" s="27">
        <v>93687.761099721887</v>
      </c>
      <c r="M10" s="27">
        <v>73803.669963722583</v>
      </c>
      <c r="N10" s="27">
        <v>83665.163984644198</v>
      </c>
      <c r="O10" s="27">
        <v>73793.898326454728</v>
      </c>
      <c r="P10" s="27">
        <v>72068.365001696788</v>
      </c>
      <c r="Q10" s="27">
        <v>89412.751546742482</v>
      </c>
      <c r="R10" s="27">
        <v>87796.481205225558</v>
      </c>
      <c r="S10" s="27">
        <v>93338.709374648737</v>
      </c>
      <c r="T10" s="27"/>
      <c r="U10" s="27"/>
      <c r="V10" s="27">
        <v>265425.54222366126</v>
      </c>
      <c r="W10" s="27">
        <v>329799.72767506167</v>
      </c>
      <c r="X10" s="27">
        <v>235452.75865253212</v>
      </c>
      <c r="Y10" s="27">
        <v>319117.92263717629</v>
      </c>
      <c r="Z10" s="58"/>
      <c r="AA10" s="57" t="s">
        <v>191</v>
      </c>
      <c r="AB10" s="57">
        <v>0.24253199188025176</v>
      </c>
      <c r="AC10" s="57">
        <v>0.35533736985478481</v>
      </c>
      <c r="AE10" s="27">
        <v>89412.751546742482</v>
      </c>
      <c r="AF10" s="27">
        <v>73803.669963722583</v>
      </c>
    </row>
    <row r="11" spans="1:45" s="50" customFormat="1" ht="11.25" customHeight="1" x14ac:dyDescent="0.35">
      <c r="A11" s="38"/>
      <c r="B11" s="26"/>
      <c r="C11" s="26"/>
      <c r="D11" s="40"/>
      <c r="E11" s="26"/>
      <c r="F11" s="40"/>
      <c r="G11" s="40"/>
      <c r="H11" s="26"/>
      <c r="I11" s="26"/>
      <c r="J11" s="40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37"/>
      <c r="X11" s="37"/>
      <c r="Y11" s="37"/>
      <c r="Z11" s="40"/>
      <c r="AA11" s="48"/>
      <c r="AB11" s="40"/>
      <c r="AC11" s="40"/>
      <c r="AE11" s="26"/>
      <c r="AF11" s="26"/>
    </row>
    <row r="12" spans="1:45" s="50" customFormat="1" ht="11.25" customHeight="1" x14ac:dyDescent="0.35">
      <c r="A12" s="10" t="s">
        <v>16</v>
      </c>
      <c r="B12" s="26">
        <v>-11341.652136803907</v>
      </c>
      <c r="C12" s="26">
        <v>-11689.916188690748</v>
      </c>
      <c r="D12" s="48">
        <v>-2.9791834797221584E-2</v>
      </c>
      <c r="E12" s="26">
        <v>-14728.40646138669</v>
      </c>
      <c r="F12" s="48">
        <v>-0.22994709804226288</v>
      </c>
      <c r="G12" s="40"/>
      <c r="H12" s="26">
        <v>-11341.652136803907</v>
      </c>
      <c r="I12" s="26">
        <v>-11689.916188690748</v>
      </c>
      <c r="J12" s="40"/>
      <c r="K12" s="26">
        <v>-10674.243262816108</v>
      </c>
      <c r="L12" s="26">
        <v>-14402.879496270816</v>
      </c>
      <c r="M12" s="26">
        <v>-11666.543821400306</v>
      </c>
      <c r="N12" s="26">
        <v>-13317.900962861957</v>
      </c>
      <c r="O12" s="26">
        <v>-11689.916188690748</v>
      </c>
      <c r="P12" s="26">
        <v>-10809.780713390377</v>
      </c>
      <c r="Q12" s="26">
        <v>-14659.965388337712</v>
      </c>
      <c r="R12" s="26">
        <v>-14728.40646138669</v>
      </c>
      <c r="S12" s="26">
        <v>-11341.652136803907</v>
      </c>
      <c r="T12" s="26"/>
      <c r="U12" s="26"/>
      <c r="V12" s="26">
        <v>-46319.719621909448</v>
      </c>
      <c r="W12" s="26">
        <v>-55150.482648445002</v>
      </c>
      <c r="X12" s="26">
        <v>-36743.666580487232</v>
      </c>
      <c r="Y12" s="26">
        <v>-50061.567543349185</v>
      </c>
      <c r="Z12" s="40"/>
      <c r="AA12" s="48" t="s">
        <v>191</v>
      </c>
      <c r="AB12" s="48">
        <v>0.19064802418101334</v>
      </c>
      <c r="AC12" s="48">
        <v>0.36245432756932439</v>
      </c>
      <c r="AE12" s="26">
        <v>-14659.965388337712</v>
      </c>
      <c r="AF12" s="26">
        <v>-11666.543821400306</v>
      </c>
      <c r="AL12" s="53"/>
      <c r="AM12" s="53"/>
      <c r="AN12" s="53"/>
      <c r="AO12" s="53"/>
      <c r="AP12" s="53"/>
      <c r="AQ12" s="53"/>
      <c r="AR12" s="53"/>
      <c r="AS12" s="53"/>
    </row>
    <row r="13" spans="1:45" s="50" customFormat="1" ht="11.25" customHeight="1" x14ac:dyDescent="0.35">
      <c r="A13" s="10" t="s">
        <v>17</v>
      </c>
      <c r="B13" s="26">
        <v>-1885.0380400000004</v>
      </c>
      <c r="C13" s="26">
        <v>-3097.0713199999996</v>
      </c>
      <c r="D13" s="48">
        <v>-0.39134819794850551</v>
      </c>
      <c r="E13" s="26">
        <v>-4954.1505199999992</v>
      </c>
      <c r="F13" s="48">
        <v>-0.61950327661824844</v>
      </c>
      <c r="G13" s="40"/>
      <c r="H13" s="26">
        <v>-1885.0380400000004</v>
      </c>
      <c r="I13" s="26">
        <v>-3097.0713199999996</v>
      </c>
      <c r="J13" s="40"/>
      <c r="K13" s="26">
        <v>-1649.8482399999996</v>
      </c>
      <c r="L13" s="26">
        <v>-8286.6696100000008</v>
      </c>
      <c r="M13" s="26">
        <v>-1418.3209100000004</v>
      </c>
      <c r="N13" s="26">
        <v>-1908.7682999999997</v>
      </c>
      <c r="O13" s="26">
        <v>-3097.0713199999996</v>
      </c>
      <c r="P13" s="26">
        <v>-1229.3248199999998</v>
      </c>
      <c r="Q13" s="26">
        <v>-3673.8630900000003</v>
      </c>
      <c r="R13" s="26">
        <v>-4954.1505199999992</v>
      </c>
      <c r="S13" s="26">
        <v>-1885.0380400000004</v>
      </c>
      <c r="T13" s="26"/>
      <c r="U13" s="26"/>
      <c r="V13" s="26">
        <v>-5962.8287316132073</v>
      </c>
      <c r="W13" s="26">
        <v>-7833.2136593242794</v>
      </c>
      <c r="X13" s="26">
        <v>-11354.838760000001</v>
      </c>
      <c r="Y13" s="26">
        <v>-13263.60706</v>
      </c>
      <c r="Z13" s="40"/>
      <c r="AA13" s="48" t="s">
        <v>191</v>
      </c>
      <c r="AB13" s="48">
        <v>0.31367409863624429</v>
      </c>
      <c r="AC13" s="48">
        <v>0.16810175294818541</v>
      </c>
      <c r="AE13" s="26">
        <v>-3673.8630900000003</v>
      </c>
      <c r="AF13" s="26">
        <v>-1418.3209100000004</v>
      </c>
      <c r="AL13" s="53"/>
      <c r="AM13" s="53"/>
      <c r="AN13" s="53"/>
      <c r="AO13" s="53"/>
      <c r="AP13" s="53"/>
      <c r="AQ13" s="53"/>
      <c r="AR13" s="53"/>
      <c r="AS13" s="53"/>
    </row>
    <row r="14" spans="1:45" s="145" customFormat="1" ht="11.25" customHeight="1" x14ac:dyDescent="0.35">
      <c r="A14" s="51" t="s">
        <v>18</v>
      </c>
      <c r="B14" s="28">
        <v>80112.019197844827</v>
      </c>
      <c r="C14" s="28">
        <v>59006.910817763979</v>
      </c>
      <c r="D14" s="47">
        <v>0.35767180636284346</v>
      </c>
      <c r="E14" s="28">
        <v>68113.924223838869</v>
      </c>
      <c r="F14" s="47">
        <v>0.1761474633964315</v>
      </c>
      <c r="G14" s="58"/>
      <c r="H14" s="27">
        <v>80112.019197844827</v>
      </c>
      <c r="I14" s="28">
        <v>59006.910817763979</v>
      </c>
      <c r="J14" s="58"/>
      <c r="K14" s="28">
        <v>55637.236086271565</v>
      </c>
      <c r="L14" s="28">
        <v>70998.21199345107</v>
      </c>
      <c r="M14" s="28">
        <v>60718.805232322273</v>
      </c>
      <c r="N14" s="28">
        <v>68438.494721782248</v>
      </c>
      <c r="O14" s="28">
        <v>59006.910817763979</v>
      </c>
      <c r="P14" s="28">
        <v>60029.259468306409</v>
      </c>
      <c r="Q14" s="28">
        <v>71078.923068404765</v>
      </c>
      <c r="R14" s="28">
        <v>68113.924223838869</v>
      </c>
      <c r="S14" s="28">
        <v>80112.019197844827</v>
      </c>
      <c r="T14" s="28"/>
      <c r="U14" s="28"/>
      <c r="V14" s="28">
        <v>213142.99387013863</v>
      </c>
      <c r="W14" s="28">
        <v>266816.03136729239</v>
      </c>
      <c r="X14" s="28">
        <v>187354.25331204492</v>
      </c>
      <c r="Y14" s="28">
        <v>255792.74803382711</v>
      </c>
      <c r="Z14" s="58"/>
      <c r="AA14" s="47" t="s">
        <v>191</v>
      </c>
      <c r="AB14" s="47">
        <v>0.2518170385176024</v>
      </c>
      <c r="AC14" s="47">
        <v>0.36528925024080205</v>
      </c>
      <c r="AE14" s="28">
        <v>71078.923068404765</v>
      </c>
      <c r="AF14" s="28">
        <v>60718.805232322273</v>
      </c>
    </row>
    <row r="15" spans="1:45" s="50" customFormat="1" ht="11.25" customHeight="1" x14ac:dyDescent="0.35">
      <c r="A15" s="38"/>
      <c r="B15" s="26"/>
      <c r="C15" s="26"/>
      <c r="D15" s="40" t="s">
        <v>66</v>
      </c>
      <c r="E15" s="26"/>
      <c r="F15" s="40" t="s">
        <v>66</v>
      </c>
      <c r="G15" s="40"/>
      <c r="H15" s="26"/>
      <c r="I15" s="26"/>
      <c r="J15" s="40"/>
      <c r="K15" s="43"/>
      <c r="L15" s="43"/>
      <c r="M15" s="43"/>
      <c r="N15" s="43"/>
      <c r="O15" s="43"/>
      <c r="P15" s="43"/>
      <c r="Q15" s="43"/>
      <c r="R15" s="43"/>
      <c r="S15" s="43"/>
      <c r="T15" s="26"/>
      <c r="U15" s="26"/>
      <c r="V15" s="26"/>
      <c r="W15" s="26"/>
      <c r="X15" s="26"/>
      <c r="Y15" s="26"/>
      <c r="Z15" s="40"/>
      <c r="AA15" s="40"/>
      <c r="AB15" s="40"/>
      <c r="AC15" s="40"/>
      <c r="AE15" s="26"/>
      <c r="AF15" s="26">
        <v>0</v>
      </c>
    </row>
    <row r="16" spans="1:45" s="50" customFormat="1" ht="11.25" customHeight="1" x14ac:dyDescent="0.35">
      <c r="A16" s="10" t="s">
        <v>26</v>
      </c>
      <c r="B16" s="26">
        <v>-54860.59586600936</v>
      </c>
      <c r="C16" s="26">
        <v>-41961.924237361069</v>
      </c>
      <c r="D16" s="48">
        <v>0.307389898415666</v>
      </c>
      <c r="E16" s="26">
        <v>-49087.94010755427</v>
      </c>
      <c r="F16" s="48">
        <v>0.11759824807899655</v>
      </c>
      <c r="G16" s="40"/>
      <c r="H16" s="26">
        <v>-54860.59586600936</v>
      </c>
      <c r="I16" s="26">
        <v>-41961.924237361069</v>
      </c>
      <c r="J16" s="40"/>
      <c r="K16" s="26">
        <v>-39698.312202638692</v>
      </c>
      <c r="L16" s="26">
        <v>-47127.684876509236</v>
      </c>
      <c r="M16" s="26">
        <v>-42111.508750441484</v>
      </c>
      <c r="N16" s="26">
        <v>-50462.800258756048</v>
      </c>
      <c r="O16" s="26">
        <v>-41961.924237361069</v>
      </c>
      <c r="P16" s="26">
        <v>-40172.606519639281</v>
      </c>
      <c r="Q16" s="26">
        <v>-49065.768442217865</v>
      </c>
      <c r="R16" s="26">
        <v>-49087.94010755427</v>
      </c>
      <c r="S16" s="26">
        <v>-54860.59586600936</v>
      </c>
      <c r="T16" s="26"/>
      <c r="U16" s="26"/>
      <c r="V16" s="26">
        <v>-155167.00882367138</v>
      </c>
      <c r="W16" s="26">
        <v>-194548.14874297573</v>
      </c>
      <c r="X16" s="26">
        <v>-128937.50582958941</v>
      </c>
      <c r="Y16" s="26">
        <v>-179400.30608834545</v>
      </c>
      <c r="Z16" s="40"/>
      <c r="AA16" s="48" t="s">
        <v>191</v>
      </c>
      <c r="AB16" s="48">
        <v>0.25379840868142445</v>
      </c>
      <c r="AC16" s="48">
        <v>0.39137409967779524</v>
      </c>
      <c r="AE16" s="26">
        <v>-41831.323113884901</v>
      </c>
      <c r="AF16" s="26">
        <v>-36354.551015195226</v>
      </c>
      <c r="AH16" s="50" t="s">
        <v>69</v>
      </c>
      <c r="AJ16" s="50" t="s">
        <v>70</v>
      </c>
    </row>
    <row r="17" spans="1:37" s="145" customFormat="1" ht="11.25" customHeight="1" x14ac:dyDescent="0.35">
      <c r="A17" s="51" t="s">
        <v>27</v>
      </c>
      <c r="B17" s="28">
        <v>25251.423331835467</v>
      </c>
      <c r="C17" s="28">
        <v>17044.98658040291</v>
      </c>
      <c r="D17" s="47">
        <v>0.48145750732756354</v>
      </c>
      <c r="E17" s="28">
        <v>19025.984116284599</v>
      </c>
      <c r="F17" s="47">
        <v>0.32720721185835688</v>
      </c>
      <c r="G17" s="58"/>
      <c r="H17" s="28">
        <v>25251.423331835467</v>
      </c>
      <c r="I17" s="28">
        <v>17044.98658040291</v>
      </c>
      <c r="J17" s="58"/>
      <c r="K17" s="28">
        <v>15938.923883632873</v>
      </c>
      <c r="L17" s="28">
        <v>23870.527116941834</v>
      </c>
      <c r="M17" s="28">
        <v>18607.296481880789</v>
      </c>
      <c r="N17" s="28">
        <v>17975.694463026201</v>
      </c>
      <c r="O17" s="28">
        <v>17044.98658040291</v>
      </c>
      <c r="P17" s="28">
        <v>19856.652948667128</v>
      </c>
      <c r="Q17" s="28">
        <v>22013.154626186901</v>
      </c>
      <c r="R17" s="28">
        <v>19025.984116284599</v>
      </c>
      <c r="S17" s="28">
        <v>25251.423331835467</v>
      </c>
      <c r="T17" s="28"/>
      <c r="U17" s="28"/>
      <c r="V17" s="28">
        <v>57975.985046467249</v>
      </c>
      <c r="W17" s="28">
        <v>72267.88262431667</v>
      </c>
      <c r="X17" s="28">
        <v>58416.747482455496</v>
      </c>
      <c r="Y17" s="28">
        <v>76392.441945481667</v>
      </c>
      <c r="Z17" s="58"/>
      <c r="AA17" s="47" t="s">
        <v>191</v>
      </c>
      <c r="AB17" s="47">
        <v>0.24651409659352219</v>
      </c>
      <c r="AC17" s="47">
        <v>0.30771474342053828</v>
      </c>
      <c r="AE17" s="28">
        <v>29247.599954519865</v>
      </c>
      <c r="AF17" s="28">
        <v>24364.254217127047</v>
      </c>
      <c r="AH17" s="180">
        <v>726.20622004049437</v>
      </c>
      <c r="AI17" s="158">
        <v>4883.3457373928177</v>
      </c>
      <c r="AJ17" s="158">
        <v>-4157.1395173523233</v>
      </c>
      <c r="AK17" s="181">
        <v>-4883.3457373928177</v>
      </c>
    </row>
    <row r="18" spans="1:37" s="73" customFormat="1" ht="11.25" customHeight="1" x14ac:dyDescent="0.15">
      <c r="A18" s="55" t="s">
        <v>28</v>
      </c>
      <c r="B18" s="24">
        <v>0.31520143400048989</v>
      </c>
      <c r="C18" s="24">
        <v>0.28886424224180079</v>
      </c>
      <c r="D18" s="82">
        <v>2.6</v>
      </c>
      <c r="E18" s="24">
        <v>0.27932591365255366</v>
      </c>
      <c r="F18" s="82">
        <v>3.6</v>
      </c>
      <c r="G18" s="49"/>
      <c r="H18" s="24">
        <v>0.31520143400048989</v>
      </c>
      <c r="I18" s="24">
        <v>0.28886424224180079</v>
      </c>
      <c r="J18" s="49"/>
      <c r="K18" s="24">
        <v>0.2864794336461618</v>
      </c>
      <c r="L18" s="24">
        <v>0.33621307419887797</v>
      </c>
      <c r="M18" s="24">
        <v>0.30645030663376127</v>
      </c>
      <c r="N18" s="24">
        <v>0.2626547316112286</v>
      </c>
      <c r="O18" s="24">
        <v>0.28886424224180079</v>
      </c>
      <c r="P18" s="24">
        <v>0.33078290694475126</v>
      </c>
      <c r="Q18" s="24">
        <v>0.30970017096350677</v>
      </c>
      <c r="R18" s="24">
        <v>0.27932591365255366</v>
      </c>
      <c r="S18" s="24">
        <v>0.31520143400048989</v>
      </c>
      <c r="T18" s="24"/>
      <c r="U18" s="24"/>
      <c r="V18" s="24">
        <v>0.27200511728661469</v>
      </c>
      <c r="W18" s="24">
        <v>0.27085285038526968</v>
      </c>
      <c r="X18" s="24">
        <v>0.31179835231795033</v>
      </c>
      <c r="Y18" s="24">
        <v>0.29864975662007121</v>
      </c>
      <c r="Z18" s="49"/>
      <c r="AA18" s="59">
        <v>27.2</v>
      </c>
      <c r="AB18" s="59">
        <v>-0.1</v>
      </c>
      <c r="AC18" s="59">
        <v>2.8</v>
      </c>
      <c r="AE18" s="24">
        <v>0.41148062874239988</v>
      </c>
      <c r="AF18" s="24">
        <v>0.40126372915120029</v>
      </c>
      <c r="AG18" s="73">
        <v>1.0216899591199591E-2</v>
      </c>
      <c r="AH18" s="179">
        <v>1.0216899591199626</v>
      </c>
      <c r="AI18" s="179">
        <v>6.8703147523678645</v>
      </c>
      <c r="AJ18" s="179">
        <v>-5.8486247932479012</v>
      </c>
    </row>
  </sheetData>
  <dataValidations disablePrompts="1" count="2">
    <dataValidation type="list" allowBlank="1" showInputMessage="1" showErrorMessage="1" sqref="AE2" xr:uid="{2F506455-81A9-408C-8B10-A2D911D051D0}">
      <formula1>$O$2:$R$2</formula1>
    </dataValidation>
    <dataValidation type="list" allowBlank="1" showInputMessage="1" showErrorMessage="1" sqref="AF2" xr:uid="{6418437F-BF23-4127-9736-2A919C3F15B6}">
      <formula1>$K$2:$N$2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 codeName="Planilha7">
    <tabColor rgb="FF0050C8"/>
  </sheetPr>
  <dimension ref="A1:S58"/>
  <sheetViews>
    <sheetView showGridLines="0" zoomScale="90" zoomScaleNormal="90" workbookViewId="0">
      <pane xSplit="1" ySplit="2" topLeftCell="B45" activePane="bottomRight" state="frozen"/>
      <selection pane="topRight" activeCell="J45" sqref="J45"/>
      <selection pane="bottomLeft" activeCell="J45" sqref="J45"/>
      <selection pane="bottomRight" activeCell="E61" sqref="E61"/>
    </sheetView>
  </sheetViews>
  <sheetFormatPr defaultColWidth="9" defaultRowHeight="18" outlineLevelRow="1" x14ac:dyDescent="0.35"/>
  <cols>
    <col min="1" max="1" width="35" customWidth="1"/>
    <col min="2" max="2" width="8.3984375" customWidth="1"/>
    <col min="3" max="3" width="9.69921875" customWidth="1"/>
    <col min="4" max="4" width="6.3984375" customWidth="1"/>
    <col min="5" max="5" width="8.59765625" customWidth="1"/>
    <col min="6" max="6" width="5.19921875" customWidth="1"/>
    <col min="7" max="7" width="0.3984375" customWidth="1"/>
    <col min="8" max="8" width="7.69921875" hidden="1" customWidth="1"/>
    <col min="9" max="9" width="7.3984375" hidden="1" customWidth="1"/>
    <col min="10" max="10" width="1.69921875" style="6" customWidth="1"/>
    <col min="11" max="17" width="8.69921875" style="6" customWidth="1"/>
  </cols>
  <sheetData>
    <row r="1" spans="1:19" s="6" customFormat="1" x14ac:dyDescent="0.35">
      <c r="B1" s="33"/>
      <c r="C1" s="33"/>
      <c r="D1" s="33"/>
      <c r="E1" s="33"/>
      <c r="F1" s="33"/>
      <c r="K1" s="147"/>
      <c r="N1" s="149"/>
      <c r="O1" s="149"/>
    </row>
    <row r="2" spans="1:19" s="134" customFormat="1" ht="33" customHeight="1" x14ac:dyDescent="0.3">
      <c r="A2" s="29" t="s">
        <v>75</v>
      </c>
      <c r="B2" s="30" t="s">
        <v>225</v>
      </c>
      <c r="C2" s="30" t="s">
        <v>211</v>
      </c>
      <c r="D2" s="30" t="s">
        <v>76</v>
      </c>
      <c r="E2" s="30" t="s">
        <v>214</v>
      </c>
      <c r="F2" s="30" t="s">
        <v>68</v>
      </c>
      <c r="G2" s="31"/>
      <c r="H2" s="32">
        <v>2021</v>
      </c>
      <c r="I2" s="32">
        <v>2020</v>
      </c>
      <c r="J2" s="31"/>
      <c r="K2" s="30" t="s">
        <v>1</v>
      </c>
      <c r="L2" s="30" t="s">
        <v>2</v>
      </c>
      <c r="M2" s="30" t="s">
        <v>4</v>
      </c>
      <c r="N2" s="30" t="s">
        <v>5</v>
      </c>
      <c r="O2" s="142" t="s">
        <v>211</v>
      </c>
      <c r="P2" s="30" t="s">
        <v>212</v>
      </c>
      <c r="Q2" s="30" t="s">
        <v>213</v>
      </c>
      <c r="R2" s="30" t="s">
        <v>214</v>
      </c>
      <c r="S2" s="30" t="s">
        <v>225</v>
      </c>
    </row>
    <row r="3" spans="1:19" s="6" customFormat="1" ht="3.75" customHeight="1" x14ac:dyDescent="0.25">
      <c r="A3" s="10"/>
      <c r="B3" s="26"/>
      <c r="C3" s="26"/>
      <c r="D3" s="26"/>
      <c r="E3" s="26"/>
      <c r="F3" s="26"/>
      <c r="G3" s="26"/>
      <c r="H3" s="26"/>
      <c r="I3" s="26"/>
      <c r="J3" s="17"/>
      <c r="K3" s="26"/>
      <c r="L3" s="26"/>
      <c r="M3" s="26"/>
      <c r="N3" s="26"/>
      <c r="O3" s="26"/>
      <c r="P3" s="85"/>
      <c r="Q3" s="26"/>
      <c r="R3" s="26"/>
      <c r="S3" s="26"/>
    </row>
    <row r="4" spans="1:19" s="6" customFormat="1" ht="12.75" x14ac:dyDescent="0.25">
      <c r="A4" s="1" t="s">
        <v>77</v>
      </c>
      <c r="B4" s="2"/>
      <c r="C4" s="2"/>
      <c r="D4" s="2"/>
      <c r="E4" s="2"/>
      <c r="F4" s="2"/>
      <c r="H4" s="2"/>
      <c r="I4" s="2"/>
      <c r="J4" s="17"/>
      <c r="K4" s="2"/>
      <c r="L4" s="2"/>
      <c r="M4" s="2"/>
      <c r="N4" s="2"/>
      <c r="O4" s="2"/>
      <c r="P4" s="2"/>
      <c r="Q4" s="2"/>
      <c r="R4" s="2"/>
      <c r="S4" s="2"/>
    </row>
    <row r="5" spans="1:19" s="12" customFormat="1" ht="12.75" x14ac:dyDescent="0.25">
      <c r="A5" s="3" t="s">
        <v>78</v>
      </c>
      <c r="B5" s="13"/>
      <c r="C5" s="13"/>
      <c r="D5" s="13"/>
      <c r="E5" s="13"/>
      <c r="F5" s="13"/>
      <c r="H5" s="13"/>
      <c r="I5" s="13"/>
      <c r="J5" s="17"/>
      <c r="K5" s="13"/>
      <c r="L5" s="13"/>
      <c r="M5" s="13"/>
      <c r="N5" s="13"/>
      <c r="O5" s="13"/>
      <c r="P5" s="13"/>
      <c r="Q5" s="13"/>
      <c r="R5" s="13"/>
      <c r="S5" s="13"/>
    </row>
    <row r="6" spans="1:19" s="6" customFormat="1" ht="12.75" x14ac:dyDescent="0.25">
      <c r="A6" s="8" t="s">
        <v>79</v>
      </c>
      <c r="B6" s="16">
        <v>95710</v>
      </c>
      <c r="C6" s="16">
        <v>134218</v>
      </c>
      <c r="D6" s="43">
        <v>-0.28690637619395309</v>
      </c>
      <c r="E6" s="16">
        <v>101959</v>
      </c>
      <c r="F6" s="37">
        <v>-6.1289341794250607E-2</v>
      </c>
      <c r="G6" s="17"/>
      <c r="H6" s="16">
        <v>38465</v>
      </c>
      <c r="I6" s="16">
        <v>37785.116189658744</v>
      </c>
      <c r="J6" s="19"/>
      <c r="K6" s="16">
        <v>16898</v>
      </c>
      <c r="L6" s="83">
        <v>229055</v>
      </c>
      <c r="M6" s="16">
        <v>179686</v>
      </c>
      <c r="N6" s="16">
        <v>152470</v>
      </c>
      <c r="O6" s="16">
        <v>134218</v>
      </c>
      <c r="P6" s="83">
        <v>72257</v>
      </c>
      <c r="Q6" s="83">
        <v>98502</v>
      </c>
      <c r="R6" s="83">
        <v>101959</v>
      </c>
      <c r="S6" s="83">
        <v>95710</v>
      </c>
    </row>
    <row r="7" spans="1:19" s="6" customFormat="1" ht="12.75" x14ac:dyDescent="0.25">
      <c r="A7" s="8" t="s">
        <v>80</v>
      </c>
      <c r="B7" s="150">
        <v>0</v>
      </c>
      <c r="C7" s="16">
        <v>0</v>
      </c>
      <c r="D7" s="43" t="s">
        <v>66</v>
      </c>
      <c r="E7" s="150">
        <v>0</v>
      </c>
      <c r="F7" s="43" t="s">
        <v>66</v>
      </c>
      <c r="G7" s="17"/>
      <c r="H7" s="16">
        <v>298522</v>
      </c>
      <c r="I7" s="16">
        <v>52046.309300000001</v>
      </c>
      <c r="J7" s="17"/>
      <c r="K7" s="16">
        <v>89647</v>
      </c>
      <c r="L7" s="83">
        <v>300464</v>
      </c>
      <c r="M7" s="16">
        <v>284854</v>
      </c>
      <c r="N7" s="16">
        <v>152170</v>
      </c>
      <c r="O7" s="16">
        <v>0</v>
      </c>
      <c r="P7" s="83">
        <v>0</v>
      </c>
      <c r="Q7" s="83">
        <v>0</v>
      </c>
      <c r="R7" s="83">
        <v>0</v>
      </c>
      <c r="S7" s="83">
        <v>0</v>
      </c>
    </row>
    <row r="8" spans="1:19" s="6" customFormat="1" ht="12.75" x14ac:dyDescent="0.25">
      <c r="A8" s="8" t="s">
        <v>81</v>
      </c>
      <c r="B8" s="16">
        <v>237090.43236904513</v>
      </c>
      <c r="C8" s="16">
        <v>211040</v>
      </c>
      <c r="D8" s="43">
        <v>0.12343836414445186</v>
      </c>
      <c r="E8" s="16">
        <v>220153</v>
      </c>
      <c r="F8" s="43">
        <v>7.6934824276957858E-2</v>
      </c>
      <c r="G8" s="17"/>
      <c r="H8" s="16">
        <v>163719</v>
      </c>
      <c r="I8" s="16">
        <v>162581.29867134002</v>
      </c>
      <c r="J8" s="17"/>
      <c r="K8" s="16">
        <v>128865</v>
      </c>
      <c r="L8" s="83">
        <v>157986</v>
      </c>
      <c r="M8" s="16">
        <v>142971</v>
      </c>
      <c r="N8" s="16">
        <v>195943.78038988</v>
      </c>
      <c r="O8" s="16">
        <v>211040</v>
      </c>
      <c r="P8" s="83">
        <v>209538</v>
      </c>
      <c r="Q8" s="83">
        <v>224740</v>
      </c>
      <c r="R8" s="83">
        <v>220153</v>
      </c>
      <c r="S8" s="83">
        <v>237090.43236904513</v>
      </c>
    </row>
    <row r="9" spans="1:19" s="6" customFormat="1" ht="12.75" x14ac:dyDescent="0.25">
      <c r="A9" s="8" t="s">
        <v>82</v>
      </c>
      <c r="B9" s="16">
        <v>20401</v>
      </c>
      <c r="C9" s="16">
        <v>64691</v>
      </c>
      <c r="D9" s="43">
        <v>-0.68463928521741813</v>
      </c>
      <c r="E9" s="16">
        <v>19763</v>
      </c>
      <c r="F9" s="43">
        <v>3.2282548196123972E-2</v>
      </c>
      <c r="G9" s="17"/>
      <c r="H9" s="16">
        <v>49010</v>
      </c>
      <c r="I9" s="16">
        <v>22762.028437611945</v>
      </c>
      <c r="J9" s="19"/>
      <c r="K9" s="16">
        <v>60850</v>
      </c>
      <c r="L9" s="83">
        <v>62110</v>
      </c>
      <c r="M9" s="16">
        <v>62723</v>
      </c>
      <c r="N9" s="16">
        <v>64470</v>
      </c>
      <c r="O9" s="16">
        <v>64691</v>
      </c>
      <c r="P9" s="83">
        <v>57611</v>
      </c>
      <c r="Q9" s="83">
        <v>35643</v>
      </c>
      <c r="R9" s="83">
        <v>19763</v>
      </c>
      <c r="S9" s="83">
        <v>20401</v>
      </c>
    </row>
    <row r="10" spans="1:19" s="6" customFormat="1" ht="12.75" x14ac:dyDescent="0.25">
      <c r="A10" s="8" t="s">
        <v>83</v>
      </c>
      <c r="B10" s="150">
        <v>0</v>
      </c>
      <c r="C10" s="16">
        <v>0</v>
      </c>
      <c r="D10" s="43" t="s">
        <v>66</v>
      </c>
      <c r="E10" s="150">
        <v>0</v>
      </c>
      <c r="F10" s="43" t="s">
        <v>66</v>
      </c>
      <c r="G10" s="17"/>
      <c r="H10" s="16">
        <v>6480</v>
      </c>
      <c r="I10" s="16">
        <v>8088.1415199999992</v>
      </c>
      <c r="J10" s="17"/>
      <c r="K10" s="16">
        <v>1772</v>
      </c>
      <c r="L10" s="83">
        <v>1724</v>
      </c>
      <c r="M10" s="16">
        <v>584</v>
      </c>
      <c r="N10" s="16">
        <v>0</v>
      </c>
      <c r="O10" s="16">
        <v>0</v>
      </c>
      <c r="P10" s="83">
        <v>0</v>
      </c>
      <c r="Q10" s="83">
        <v>0</v>
      </c>
      <c r="R10" s="83">
        <v>0</v>
      </c>
      <c r="S10" s="83">
        <v>0</v>
      </c>
    </row>
    <row r="11" spans="1:19" s="6" customFormat="1" ht="12.75" x14ac:dyDescent="0.25">
      <c r="A11" s="8" t="s">
        <v>73</v>
      </c>
      <c r="B11" s="16">
        <v>208119</v>
      </c>
      <c r="C11" s="16">
        <v>289845</v>
      </c>
      <c r="D11" s="43">
        <v>-0.28196449826631476</v>
      </c>
      <c r="E11" s="16">
        <v>179428</v>
      </c>
      <c r="F11" s="43">
        <v>0.15990257930757745</v>
      </c>
      <c r="G11" s="17"/>
      <c r="H11" s="16">
        <v>259361</v>
      </c>
      <c r="I11" s="16">
        <v>138779.77485664774</v>
      </c>
      <c r="J11" s="17"/>
      <c r="K11" s="16">
        <v>286160</v>
      </c>
      <c r="L11" s="83">
        <v>302464</v>
      </c>
      <c r="M11" s="16">
        <v>251135</v>
      </c>
      <c r="N11" s="16">
        <v>310034</v>
      </c>
      <c r="O11" s="16">
        <v>289845</v>
      </c>
      <c r="P11" s="83">
        <v>284649</v>
      </c>
      <c r="Q11" s="83">
        <v>228818</v>
      </c>
      <c r="R11" s="83">
        <v>179428</v>
      </c>
      <c r="S11" s="83">
        <v>208119</v>
      </c>
    </row>
    <row r="12" spans="1:19" s="6" customFormat="1" ht="12.75" x14ac:dyDescent="0.25">
      <c r="A12" s="8" t="s">
        <v>84</v>
      </c>
      <c r="B12" s="16">
        <v>22634</v>
      </c>
      <c r="C12" s="16">
        <v>16675</v>
      </c>
      <c r="D12" s="43">
        <v>0.35736131934032977</v>
      </c>
      <c r="E12" s="16">
        <v>21410</v>
      </c>
      <c r="F12" s="43">
        <v>5.7169546940681881E-2</v>
      </c>
      <c r="G12" s="17"/>
      <c r="H12" s="16">
        <v>73721</v>
      </c>
      <c r="I12" s="16">
        <v>34927.163897796032</v>
      </c>
      <c r="J12" s="17"/>
      <c r="K12" s="16">
        <v>116289</v>
      </c>
      <c r="L12" s="83">
        <v>47748</v>
      </c>
      <c r="M12" s="16">
        <v>68892</v>
      </c>
      <c r="N12" s="16">
        <v>53104</v>
      </c>
      <c r="O12" s="16">
        <v>16675</v>
      </c>
      <c r="P12" s="83">
        <v>19662</v>
      </c>
      <c r="Q12" s="83">
        <v>24718</v>
      </c>
      <c r="R12" s="83">
        <v>21410</v>
      </c>
      <c r="S12" s="83">
        <v>22634</v>
      </c>
    </row>
    <row r="13" spans="1:19" s="6" customFormat="1" ht="12.75" x14ac:dyDescent="0.25">
      <c r="A13" s="8" t="s">
        <v>85</v>
      </c>
      <c r="B13" s="16">
        <v>349</v>
      </c>
      <c r="C13" s="16">
        <v>1696</v>
      </c>
      <c r="D13" s="43">
        <v>-0.79422169811320753</v>
      </c>
      <c r="E13" s="16">
        <v>506</v>
      </c>
      <c r="F13" s="43">
        <v>-0.31027667984189722</v>
      </c>
      <c r="G13" s="17"/>
      <c r="H13" s="16">
        <v>1113</v>
      </c>
      <c r="I13" s="16">
        <v>182.53533999999999</v>
      </c>
      <c r="J13" s="17"/>
      <c r="K13" s="16">
        <v>769</v>
      </c>
      <c r="L13" s="83">
        <v>945</v>
      </c>
      <c r="M13" s="16">
        <v>1085</v>
      </c>
      <c r="N13" s="16">
        <v>927</v>
      </c>
      <c r="O13" s="16">
        <v>1696</v>
      </c>
      <c r="P13" s="83">
        <v>1160</v>
      </c>
      <c r="Q13" s="83">
        <v>786</v>
      </c>
      <c r="R13" s="83">
        <v>506</v>
      </c>
      <c r="S13" s="83">
        <v>349</v>
      </c>
    </row>
    <row r="14" spans="1:19" s="12" customFormat="1" ht="12.75" x14ac:dyDescent="0.25">
      <c r="A14" s="11" t="s">
        <v>86</v>
      </c>
      <c r="B14" s="18">
        <v>584303.4323690451</v>
      </c>
      <c r="C14" s="18">
        <v>718165</v>
      </c>
      <c r="D14" s="45">
        <v>-0.18639388946962732</v>
      </c>
      <c r="E14" s="18">
        <v>543219</v>
      </c>
      <c r="F14" s="45">
        <v>7.5631434778689721E-2</v>
      </c>
      <c r="G14" s="19"/>
      <c r="H14" s="18">
        <v>890391</v>
      </c>
      <c r="I14" s="18">
        <v>457152.36821305449</v>
      </c>
      <c r="J14" s="17"/>
      <c r="K14" s="18">
        <v>701250</v>
      </c>
      <c r="L14" s="18">
        <v>1102496</v>
      </c>
      <c r="M14" s="18">
        <v>991930</v>
      </c>
      <c r="N14" s="18">
        <v>929118.78038988006</v>
      </c>
      <c r="O14" s="18">
        <v>718165</v>
      </c>
      <c r="P14" s="84">
        <v>644877</v>
      </c>
      <c r="Q14" s="84">
        <v>613207</v>
      </c>
      <c r="R14" s="84">
        <v>543219</v>
      </c>
      <c r="S14" s="84">
        <v>584303.4323690451</v>
      </c>
    </row>
    <row r="15" spans="1:19" s="6" customFormat="1" ht="3.75" customHeight="1" x14ac:dyDescent="0.25">
      <c r="A15" s="10"/>
      <c r="B15" s="26"/>
      <c r="C15" s="26"/>
      <c r="D15" s="26"/>
      <c r="E15" s="26"/>
      <c r="F15" s="26"/>
      <c r="G15" s="26"/>
      <c r="H15" s="26"/>
      <c r="I15" s="26"/>
      <c r="J15" s="17"/>
      <c r="K15" s="26"/>
      <c r="L15" s="85"/>
      <c r="M15" s="26"/>
      <c r="N15" s="26"/>
      <c r="O15" s="26"/>
      <c r="P15" s="85"/>
      <c r="Q15" s="85"/>
      <c r="R15" s="85"/>
      <c r="S15" s="85"/>
    </row>
    <row r="16" spans="1:19" s="12" customFormat="1" ht="12.75" x14ac:dyDescent="0.25">
      <c r="A16" s="3" t="s">
        <v>87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86"/>
      <c r="M16" s="19"/>
      <c r="N16" s="19"/>
      <c r="O16" s="19"/>
      <c r="P16" s="86"/>
      <c r="Q16" s="86"/>
      <c r="R16" s="86"/>
      <c r="S16" s="86"/>
    </row>
    <row r="17" spans="1:19" s="6" customFormat="1" ht="12.75" x14ac:dyDescent="0.25">
      <c r="A17" s="8" t="s">
        <v>81</v>
      </c>
      <c r="B17" s="16">
        <v>233023</v>
      </c>
      <c r="C17" s="16">
        <v>160272</v>
      </c>
      <c r="D17" s="43">
        <v>0.45392208245981824</v>
      </c>
      <c r="E17" s="16">
        <v>209818</v>
      </c>
      <c r="F17" s="43">
        <v>0.11059584973643832</v>
      </c>
      <c r="G17" s="17"/>
      <c r="H17" s="16">
        <v>95691</v>
      </c>
      <c r="I17" s="16">
        <v>43590.211350000027</v>
      </c>
      <c r="J17" s="25"/>
      <c r="K17" s="16">
        <v>109242</v>
      </c>
      <c r="L17" s="83">
        <v>118213</v>
      </c>
      <c r="M17" s="16">
        <v>146443</v>
      </c>
      <c r="N17" s="16">
        <v>155312</v>
      </c>
      <c r="O17" s="197">
        <v>160272</v>
      </c>
      <c r="P17" s="83">
        <v>174217</v>
      </c>
      <c r="Q17" s="83">
        <v>191519</v>
      </c>
      <c r="R17" s="83">
        <v>209818</v>
      </c>
      <c r="S17" s="83">
        <v>233023</v>
      </c>
    </row>
    <row r="18" spans="1:19" s="6" customFormat="1" ht="12.75" x14ac:dyDescent="0.25">
      <c r="A18" s="8" t="s">
        <v>88</v>
      </c>
      <c r="B18" s="16">
        <v>109.50494999999999</v>
      </c>
      <c r="C18" s="16">
        <v>109</v>
      </c>
      <c r="D18" s="43">
        <v>4.6325688073394211E-3</v>
      </c>
      <c r="E18" s="16">
        <v>109</v>
      </c>
      <c r="F18" s="43">
        <v>4.6325688073394211E-3</v>
      </c>
      <c r="G18" s="17"/>
      <c r="H18" s="16">
        <v>109</v>
      </c>
      <c r="I18" s="16">
        <v>0</v>
      </c>
      <c r="J18" s="25"/>
      <c r="K18" s="16">
        <v>109</v>
      </c>
      <c r="L18" s="83">
        <v>109</v>
      </c>
      <c r="M18" s="16">
        <v>109</v>
      </c>
      <c r="N18" s="16">
        <v>109</v>
      </c>
      <c r="O18" s="197">
        <v>109</v>
      </c>
      <c r="P18" s="83">
        <v>109</v>
      </c>
      <c r="Q18" s="83">
        <v>109</v>
      </c>
      <c r="R18" s="83">
        <v>109</v>
      </c>
      <c r="S18" s="83">
        <v>109.50494999999999</v>
      </c>
    </row>
    <row r="19" spans="1:19" s="6" customFormat="1" ht="12.75" x14ac:dyDescent="0.25">
      <c r="A19" s="8" t="s">
        <v>83</v>
      </c>
      <c r="B19" s="150">
        <v>0</v>
      </c>
      <c r="C19" s="16">
        <v>10</v>
      </c>
      <c r="D19" s="43">
        <v>-1</v>
      </c>
      <c r="E19" s="16">
        <v>0</v>
      </c>
      <c r="F19" s="43" t="s">
        <v>66</v>
      </c>
      <c r="G19" s="17"/>
      <c r="H19" s="16">
        <v>9091</v>
      </c>
      <c r="I19" s="16">
        <v>6122.2255500000001</v>
      </c>
      <c r="J19" s="17"/>
      <c r="K19" s="16">
        <v>0</v>
      </c>
      <c r="L19" s="83">
        <v>1085</v>
      </c>
      <c r="M19" s="16">
        <v>1085</v>
      </c>
      <c r="N19" s="16">
        <v>581</v>
      </c>
      <c r="O19" s="197">
        <v>10</v>
      </c>
      <c r="P19" s="83">
        <v>0</v>
      </c>
      <c r="Q19" s="83">
        <v>0</v>
      </c>
      <c r="R19" s="83">
        <v>0</v>
      </c>
      <c r="S19" s="83">
        <v>0</v>
      </c>
    </row>
    <row r="20" spans="1:19" s="6" customFormat="1" ht="12.75" x14ac:dyDescent="0.25">
      <c r="A20" s="8" t="s">
        <v>139</v>
      </c>
      <c r="B20" s="150">
        <v>39962</v>
      </c>
      <c r="C20" s="16">
        <v>0</v>
      </c>
      <c r="D20" s="43" t="s">
        <v>66</v>
      </c>
      <c r="E20" s="16">
        <v>34259</v>
      </c>
      <c r="F20" s="43">
        <v>0.16646720569777296</v>
      </c>
      <c r="G20" s="17"/>
      <c r="H20" s="16"/>
      <c r="I20" s="16"/>
      <c r="J20" s="17"/>
      <c r="K20" s="16"/>
      <c r="L20" s="83"/>
      <c r="M20" s="16"/>
      <c r="N20" s="16"/>
      <c r="O20" s="197"/>
      <c r="P20" s="83"/>
      <c r="Q20" s="83">
        <v>22590</v>
      </c>
      <c r="R20" s="83">
        <v>34259</v>
      </c>
      <c r="S20" s="83">
        <v>39962</v>
      </c>
    </row>
    <row r="21" spans="1:19" s="6" customFormat="1" ht="12.75" x14ac:dyDescent="0.25">
      <c r="A21" s="8" t="s">
        <v>89</v>
      </c>
      <c r="B21" s="16">
        <v>33793.604047000001</v>
      </c>
      <c r="C21" s="16">
        <v>28170</v>
      </c>
      <c r="D21" s="43">
        <v>0.19963095658501961</v>
      </c>
      <c r="E21" s="16">
        <v>32861</v>
      </c>
      <c r="F21" s="43">
        <v>2.8380269833541361E-2</v>
      </c>
      <c r="G21" s="17"/>
      <c r="H21" s="16">
        <v>17496</v>
      </c>
      <c r="I21" s="16">
        <v>15231.143300000002</v>
      </c>
      <c r="J21" s="17"/>
      <c r="K21" s="16">
        <v>21388</v>
      </c>
      <c r="L21" s="83">
        <v>25243</v>
      </c>
      <c r="M21" s="16">
        <v>27785</v>
      </c>
      <c r="N21" s="16">
        <v>26635</v>
      </c>
      <c r="O21" s="197">
        <v>28170</v>
      </c>
      <c r="P21" s="83">
        <v>28342</v>
      </c>
      <c r="Q21" s="83">
        <v>28927</v>
      </c>
      <c r="R21" s="83">
        <v>32861</v>
      </c>
      <c r="S21" s="83">
        <v>33793.604047000001</v>
      </c>
    </row>
    <row r="22" spans="1:19" s="6" customFormat="1" ht="12.75" x14ac:dyDescent="0.25">
      <c r="A22" s="8" t="s">
        <v>90</v>
      </c>
      <c r="B22" s="16">
        <v>11061</v>
      </c>
      <c r="C22" s="16">
        <v>4383</v>
      </c>
      <c r="D22" s="43">
        <v>1.5236139630390144</v>
      </c>
      <c r="E22" s="16">
        <v>11517</v>
      </c>
      <c r="F22" s="43">
        <v>-3.959364417817135E-2</v>
      </c>
      <c r="G22" s="17"/>
      <c r="H22" s="16">
        <v>3001</v>
      </c>
      <c r="I22" s="16">
        <v>5312.8543200000013</v>
      </c>
      <c r="J22" s="19"/>
      <c r="K22" s="16">
        <v>4399</v>
      </c>
      <c r="L22" s="83">
        <v>2999</v>
      </c>
      <c r="M22" s="16">
        <v>2342</v>
      </c>
      <c r="N22" s="16">
        <v>1832</v>
      </c>
      <c r="O22" s="197">
        <v>4383</v>
      </c>
      <c r="P22" s="83">
        <v>4039</v>
      </c>
      <c r="Q22" s="83">
        <v>5063</v>
      </c>
      <c r="R22" s="83">
        <v>11517</v>
      </c>
      <c r="S22" s="83">
        <v>11061</v>
      </c>
    </row>
    <row r="23" spans="1:19" s="6" customFormat="1" ht="12.75" x14ac:dyDescent="0.25">
      <c r="A23" s="8" t="s">
        <v>91</v>
      </c>
      <c r="B23" s="16">
        <v>400664</v>
      </c>
      <c r="C23" s="16">
        <v>449424</v>
      </c>
      <c r="D23" s="43">
        <v>-0.10849442842393819</v>
      </c>
      <c r="E23" s="16">
        <v>412858</v>
      </c>
      <c r="F23" s="43">
        <v>-2.9535578818867481E-2</v>
      </c>
      <c r="G23" s="17"/>
      <c r="H23" s="16">
        <v>419205</v>
      </c>
      <c r="I23" s="16">
        <v>345929.59799758904</v>
      </c>
      <c r="J23" s="17"/>
      <c r="K23" s="16">
        <v>417830</v>
      </c>
      <c r="L23" s="83">
        <v>418709</v>
      </c>
      <c r="M23" s="16">
        <v>445610</v>
      </c>
      <c r="N23" s="16">
        <v>444839</v>
      </c>
      <c r="O23" s="197">
        <v>449424</v>
      </c>
      <c r="P23" s="83">
        <v>435489</v>
      </c>
      <c r="Q23" s="83">
        <v>423445</v>
      </c>
      <c r="R23" s="83">
        <v>412858</v>
      </c>
      <c r="S23" s="83">
        <v>400664</v>
      </c>
    </row>
    <row r="24" spans="1:19" s="6" customFormat="1" ht="12.75" x14ac:dyDescent="0.25">
      <c r="A24" s="8" t="s">
        <v>92</v>
      </c>
      <c r="B24" s="16">
        <v>103601.811399</v>
      </c>
      <c r="C24" s="16">
        <v>107283</v>
      </c>
      <c r="D24" s="43">
        <v>-3.4312879030228505E-2</v>
      </c>
      <c r="E24" s="16">
        <v>108410</v>
      </c>
      <c r="F24" s="43">
        <v>-4.4351891901116103E-2</v>
      </c>
      <c r="G24" s="17"/>
      <c r="H24" s="16">
        <v>56852</v>
      </c>
      <c r="I24" s="16">
        <v>37971.537289000007</v>
      </c>
      <c r="J24" s="17"/>
      <c r="K24" s="16">
        <v>59704</v>
      </c>
      <c r="L24" s="83">
        <v>61509</v>
      </c>
      <c r="M24" s="16">
        <v>77304</v>
      </c>
      <c r="N24" s="16">
        <v>80196</v>
      </c>
      <c r="O24" s="197">
        <v>107283</v>
      </c>
      <c r="P24" s="83">
        <v>105389</v>
      </c>
      <c r="Q24" s="83">
        <v>104218</v>
      </c>
      <c r="R24" s="83">
        <v>108410</v>
      </c>
      <c r="S24" s="83">
        <v>103601.811399</v>
      </c>
    </row>
    <row r="25" spans="1:19" s="12" customFormat="1" ht="12.75" x14ac:dyDescent="0.25">
      <c r="A25" s="11" t="s">
        <v>93</v>
      </c>
      <c r="B25" s="18">
        <v>822214.92039599991</v>
      </c>
      <c r="C25" s="18">
        <v>749651</v>
      </c>
      <c r="D25" s="45">
        <v>9.6796936702545411E-2</v>
      </c>
      <c r="E25" s="18">
        <v>809832</v>
      </c>
      <c r="F25" s="45">
        <v>1.5290727454583042E-2</v>
      </c>
      <c r="G25" s="19"/>
      <c r="H25" s="18">
        <v>601445</v>
      </c>
      <c r="I25" s="18">
        <v>454157.56980658905</v>
      </c>
      <c r="J25" s="17"/>
      <c r="K25" s="18">
        <v>612672</v>
      </c>
      <c r="L25" s="18">
        <v>627867</v>
      </c>
      <c r="M25" s="18">
        <v>700678</v>
      </c>
      <c r="N25" s="18">
        <v>709504</v>
      </c>
      <c r="O25" s="18">
        <v>749651</v>
      </c>
      <c r="P25" s="84">
        <v>747585</v>
      </c>
      <c r="Q25" s="84">
        <v>775871</v>
      </c>
      <c r="R25" s="84">
        <v>809832</v>
      </c>
      <c r="S25" s="84">
        <v>822214.92039599991</v>
      </c>
    </row>
    <row r="26" spans="1:19" s="12" customFormat="1" ht="12.75" x14ac:dyDescent="0.25">
      <c r="A26" s="14" t="s">
        <v>94</v>
      </c>
      <c r="B26" s="18">
        <v>1406518.3527650451</v>
      </c>
      <c r="C26" s="18">
        <v>1467816</v>
      </c>
      <c r="D26" s="45">
        <v>-4.1761124851449227E-2</v>
      </c>
      <c r="E26" s="18">
        <v>1353051</v>
      </c>
      <c r="F26" s="45">
        <v>3.9516140016189416E-2</v>
      </c>
      <c r="G26" s="19"/>
      <c r="H26" s="18">
        <v>1491836</v>
      </c>
      <c r="I26" s="18">
        <v>911309.93801964354</v>
      </c>
      <c r="J26" s="25"/>
      <c r="K26" s="18">
        <v>1313922</v>
      </c>
      <c r="L26" s="18">
        <v>1730363</v>
      </c>
      <c r="M26" s="18">
        <v>1692608</v>
      </c>
      <c r="N26" s="18">
        <v>1638622.7803898801</v>
      </c>
      <c r="O26" s="18">
        <v>1467816</v>
      </c>
      <c r="P26" s="84">
        <v>1392462</v>
      </c>
      <c r="Q26" s="84">
        <v>1389078</v>
      </c>
      <c r="R26" s="84">
        <v>1353051</v>
      </c>
      <c r="S26" s="84">
        <v>1406518.3527650451</v>
      </c>
    </row>
    <row r="27" spans="1:19" s="6" customFormat="1" ht="3.75" customHeight="1" x14ac:dyDescent="0.25">
      <c r="A27" s="10"/>
      <c r="B27" s="26"/>
      <c r="C27" s="26"/>
      <c r="D27" s="26"/>
      <c r="E27" s="26"/>
      <c r="F27" s="26"/>
      <c r="G27" s="26"/>
      <c r="H27" s="26"/>
      <c r="I27" s="26"/>
      <c r="J27" s="17"/>
      <c r="K27" s="26"/>
      <c r="L27" s="85" t="s">
        <v>66</v>
      </c>
      <c r="M27" s="26" t="s">
        <v>66</v>
      </c>
      <c r="N27" s="26"/>
      <c r="O27" s="26"/>
      <c r="P27" s="85" t="s">
        <v>66</v>
      </c>
      <c r="Q27" s="85" t="s">
        <v>66</v>
      </c>
      <c r="R27" s="85"/>
      <c r="S27" s="85"/>
    </row>
    <row r="28" spans="1:19" s="6" customFormat="1" ht="12.75" x14ac:dyDescent="0.25">
      <c r="A28" s="1" t="s">
        <v>95</v>
      </c>
      <c r="B28" s="20"/>
      <c r="C28" s="20"/>
      <c r="D28" s="20"/>
      <c r="E28" s="20"/>
      <c r="F28" s="20"/>
      <c r="G28" s="17"/>
      <c r="H28" s="20"/>
      <c r="I28" s="20"/>
      <c r="J28" s="17"/>
      <c r="K28" s="20"/>
      <c r="L28" s="87" t="s">
        <v>66</v>
      </c>
      <c r="M28" s="20" t="s">
        <v>66</v>
      </c>
      <c r="N28" s="20"/>
      <c r="O28" s="20"/>
      <c r="P28" s="87" t="s">
        <v>66</v>
      </c>
      <c r="Q28" s="87" t="s">
        <v>66</v>
      </c>
      <c r="R28" s="87"/>
      <c r="S28" s="87"/>
    </row>
    <row r="29" spans="1:19" s="6" customFormat="1" ht="12.75" x14ac:dyDescent="0.25">
      <c r="A29" s="3" t="s">
        <v>96</v>
      </c>
      <c r="B29" s="17"/>
      <c r="C29" s="17"/>
      <c r="D29" s="17"/>
      <c r="E29" s="17"/>
      <c r="F29" s="17"/>
      <c r="G29" s="17"/>
      <c r="H29" s="17"/>
      <c r="I29" s="17"/>
      <c r="J29" s="25"/>
      <c r="K29" s="17"/>
      <c r="L29" s="88" t="s">
        <v>66</v>
      </c>
      <c r="M29" s="17" t="s">
        <v>66</v>
      </c>
      <c r="N29" s="17"/>
      <c r="O29" s="17"/>
      <c r="P29" s="88" t="s">
        <v>66</v>
      </c>
      <c r="Q29" s="88" t="s">
        <v>66</v>
      </c>
      <c r="R29" s="88"/>
      <c r="S29" s="88"/>
    </row>
    <row r="30" spans="1:19" s="6" customFormat="1" ht="12.75" x14ac:dyDescent="0.25">
      <c r="A30" s="8" t="s">
        <v>97</v>
      </c>
      <c r="B30" s="16">
        <v>127608.6083423813</v>
      </c>
      <c r="C30" s="16">
        <v>86377</v>
      </c>
      <c r="D30" s="43">
        <v>0.47734476009101146</v>
      </c>
      <c r="E30" s="16">
        <v>96099</v>
      </c>
      <c r="F30" s="43">
        <v>0.32788695347902985</v>
      </c>
      <c r="G30" s="17"/>
      <c r="H30" s="16">
        <v>199444</v>
      </c>
      <c r="I30" s="16">
        <v>149073.92946393875</v>
      </c>
      <c r="K30" s="16">
        <v>111224</v>
      </c>
      <c r="L30" s="83">
        <v>95075</v>
      </c>
      <c r="M30" s="16">
        <v>90787</v>
      </c>
      <c r="N30" s="16">
        <v>142111.78038988</v>
      </c>
      <c r="O30" s="197">
        <v>86377</v>
      </c>
      <c r="P30" s="83">
        <v>79611</v>
      </c>
      <c r="Q30" s="83">
        <v>68640</v>
      </c>
      <c r="R30" s="83">
        <v>96099</v>
      </c>
      <c r="S30" s="83">
        <v>127608.6083423813</v>
      </c>
    </row>
    <row r="31" spans="1:19" s="6" customFormat="1" ht="12.75" x14ac:dyDescent="0.25">
      <c r="A31" s="8" t="s">
        <v>98</v>
      </c>
      <c r="B31" s="16">
        <v>5278</v>
      </c>
      <c r="C31" s="16">
        <v>5368</v>
      </c>
      <c r="D31" s="43">
        <v>-1.6766020864381503E-2</v>
      </c>
      <c r="E31" s="16">
        <v>3734</v>
      </c>
      <c r="F31" s="43">
        <v>0.41349758971612216</v>
      </c>
      <c r="G31" s="17"/>
      <c r="H31" s="16">
        <v>8318</v>
      </c>
      <c r="I31" s="16">
        <v>24268.729569479208</v>
      </c>
      <c r="K31" s="16">
        <v>6201</v>
      </c>
      <c r="L31" s="83">
        <v>5693</v>
      </c>
      <c r="M31" s="16">
        <v>6372</v>
      </c>
      <c r="N31" s="16">
        <v>4825</v>
      </c>
      <c r="O31" s="197">
        <v>5368</v>
      </c>
      <c r="P31" s="83">
        <v>7158</v>
      </c>
      <c r="Q31" s="83">
        <v>7003</v>
      </c>
      <c r="R31" s="83">
        <v>3734</v>
      </c>
      <c r="S31" s="83">
        <v>5278</v>
      </c>
    </row>
    <row r="32" spans="1:19" s="6" customFormat="1" ht="12.75" x14ac:dyDescent="0.25">
      <c r="A32" s="8" t="s">
        <v>99</v>
      </c>
      <c r="B32" s="16">
        <v>12886.63128205551</v>
      </c>
      <c r="C32" s="16">
        <v>2282</v>
      </c>
      <c r="D32" s="43">
        <v>4.6470776871408894</v>
      </c>
      <c r="E32" s="16">
        <v>5444</v>
      </c>
      <c r="F32" s="43">
        <v>1.3671255110315044</v>
      </c>
      <c r="G32" s="17"/>
      <c r="H32" s="16">
        <v>2050</v>
      </c>
      <c r="I32" s="16">
        <v>8906.5305872698718</v>
      </c>
      <c r="K32" s="16">
        <v>4331</v>
      </c>
      <c r="L32" s="83">
        <v>12041</v>
      </c>
      <c r="M32" s="16">
        <v>11490</v>
      </c>
      <c r="N32" s="16">
        <v>6435</v>
      </c>
      <c r="O32" s="197">
        <v>2282</v>
      </c>
      <c r="P32" s="83">
        <v>4961</v>
      </c>
      <c r="Q32" s="83">
        <v>6312</v>
      </c>
      <c r="R32" s="83">
        <v>5444</v>
      </c>
      <c r="S32" s="83">
        <v>12886.63128205551</v>
      </c>
    </row>
    <row r="33" spans="1:19" s="6" customFormat="1" ht="12.75" x14ac:dyDescent="0.25">
      <c r="A33" s="8" t="s">
        <v>100</v>
      </c>
      <c r="B33" s="16">
        <v>69141</v>
      </c>
      <c r="C33" s="16">
        <v>150526</v>
      </c>
      <c r="D33" s="43">
        <v>-0.54067071469380701</v>
      </c>
      <c r="E33" s="16">
        <v>63633</v>
      </c>
      <c r="F33" s="43">
        <v>8.6558860968365403E-2</v>
      </c>
      <c r="G33" s="17"/>
      <c r="H33" s="16">
        <v>326680</v>
      </c>
      <c r="I33" s="16">
        <v>195861.00950999997</v>
      </c>
      <c r="K33" s="16">
        <v>281967</v>
      </c>
      <c r="L33" s="83">
        <v>277821</v>
      </c>
      <c r="M33" s="16">
        <v>280853</v>
      </c>
      <c r="N33" s="16">
        <v>218820</v>
      </c>
      <c r="O33" s="197">
        <v>150526</v>
      </c>
      <c r="P33" s="83">
        <v>110417</v>
      </c>
      <c r="Q33" s="83">
        <v>112204</v>
      </c>
      <c r="R33" s="83">
        <v>63633</v>
      </c>
      <c r="S33" s="83">
        <v>69141</v>
      </c>
    </row>
    <row r="34" spans="1:19" s="6" customFormat="1" ht="12.75" outlineLevel="1" x14ac:dyDescent="0.25">
      <c r="A34" s="8" t="s">
        <v>101</v>
      </c>
      <c r="B34" s="16">
        <v>0</v>
      </c>
      <c r="C34" s="16">
        <v>0</v>
      </c>
      <c r="D34" s="43" t="s">
        <v>66</v>
      </c>
      <c r="E34" s="16">
        <v>0</v>
      </c>
      <c r="F34" s="43" t="s">
        <v>66</v>
      </c>
      <c r="G34" s="17"/>
      <c r="H34" s="16">
        <v>0</v>
      </c>
      <c r="I34" s="16">
        <v>0</v>
      </c>
      <c r="K34" s="16">
        <v>0</v>
      </c>
      <c r="L34" s="83">
        <v>0</v>
      </c>
      <c r="M34" s="16">
        <v>0</v>
      </c>
      <c r="N34" s="16">
        <v>0</v>
      </c>
      <c r="O34" s="16">
        <v>0</v>
      </c>
      <c r="P34" s="83">
        <v>0</v>
      </c>
      <c r="Q34" s="83">
        <v>0</v>
      </c>
      <c r="R34" s="83"/>
      <c r="S34" s="83">
        <v>0</v>
      </c>
    </row>
    <row r="35" spans="1:19" s="6" customFormat="1" ht="12.75" x14ac:dyDescent="0.25">
      <c r="A35" s="8" t="s">
        <v>102</v>
      </c>
      <c r="B35" s="150">
        <v>0</v>
      </c>
      <c r="C35" s="150">
        <v>862</v>
      </c>
      <c r="D35" s="43">
        <v>-1</v>
      </c>
      <c r="E35" s="16">
        <v>0</v>
      </c>
      <c r="F35" s="43" t="s">
        <v>66</v>
      </c>
      <c r="G35" s="17"/>
      <c r="H35" s="16">
        <v>11252</v>
      </c>
      <c r="I35" s="16">
        <v>15006.112070000001</v>
      </c>
      <c r="K35" s="16">
        <v>11252</v>
      </c>
      <c r="L35" s="83">
        <v>0</v>
      </c>
      <c r="M35" s="16">
        <v>0</v>
      </c>
      <c r="N35" s="16">
        <v>862</v>
      </c>
      <c r="O35" s="16">
        <v>862</v>
      </c>
      <c r="P35" s="83">
        <v>0</v>
      </c>
      <c r="Q35" s="83">
        <v>0</v>
      </c>
      <c r="R35" s="83">
        <v>0</v>
      </c>
      <c r="S35" s="83">
        <v>0</v>
      </c>
    </row>
    <row r="36" spans="1:19" s="6" customFormat="1" ht="12.75" x14ac:dyDescent="0.25">
      <c r="A36" s="8" t="s">
        <v>83</v>
      </c>
      <c r="B36" s="16">
        <v>2457</v>
      </c>
      <c r="C36" s="16">
        <v>7739</v>
      </c>
      <c r="D36" s="43">
        <v>-0.68251712107507423</v>
      </c>
      <c r="E36" s="16">
        <v>4698</v>
      </c>
      <c r="F36" s="43">
        <v>-0.47701149425287359</v>
      </c>
      <c r="G36" s="17"/>
      <c r="H36" s="16">
        <v>7175</v>
      </c>
      <c r="I36" s="16">
        <v>0</v>
      </c>
      <c r="K36" s="16">
        <v>14783</v>
      </c>
      <c r="L36" s="83">
        <v>10757</v>
      </c>
      <c r="M36" s="16">
        <v>9120</v>
      </c>
      <c r="N36" s="16">
        <v>7674</v>
      </c>
      <c r="O36" s="16">
        <v>7739</v>
      </c>
      <c r="P36" s="83">
        <v>7479</v>
      </c>
      <c r="Q36" s="83">
        <v>4725</v>
      </c>
      <c r="R36" s="83">
        <v>4698</v>
      </c>
      <c r="S36" s="83">
        <v>2457</v>
      </c>
    </row>
    <row r="37" spans="1:19" s="6" customFormat="1" ht="12.75" x14ac:dyDescent="0.25">
      <c r="A37" s="8" t="s">
        <v>103</v>
      </c>
      <c r="B37" s="16">
        <v>3568</v>
      </c>
      <c r="C37" s="16">
        <v>1316</v>
      </c>
      <c r="D37" s="43">
        <v>1.7112462006079028</v>
      </c>
      <c r="E37" s="16">
        <v>2650</v>
      </c>
      <c r="F37" s="43">
        <v>0.3464150943396227</v>
      </c>
      <c r="G37" s="17"/>
      <c r="H37" s="16">
        <v>2228</v>
      </c>
      <c r="I37" s="16">
        <v>2650.3224599999999</v>
      </c>
      <c r="K37" s="16">
        <v>2577</v>
      </c>
      <c r="L37" s="83">
        <v>1743</v>
      </c>
      <c r="M37" s="16">
        <v>1284</v>
      </c>
      <c r="N37" s="16">
        <v>969</v>
      </c>
      <c r="O37" s="16">
        <v>1316</v>
      </c>
      <c r="P37" s="83">
        <v>1336</v>
      </c>
      <c r="Q37" s="83">
        <v>1294</v>
      </c>
      <c r="R37" s="83">
        <v>2650</v>
      </c>
      <c r="S37" s="83">
        <v>3568</v>
      </c>
    </row>
    <row r="38" spans="1:19" s="6" customFormat="1" ht="12.75" x14ac:dyDescent="0.25">
      <c r="A38" s="8" t="s">
        <v>104</v>
      </c>
      <c r="B38" s="16">
        <v>9</v>
      </c>
      <c r="C38" s="16">
        <v>37</v>
      </c>
      <c r="D38" s="43">
        <v>-0.7567567567567568</v>
      </c>
      <c r="E38" s="16">
        <v>16</v>
      </c>
      <c r="F38" s="43">
        <v>-0.4375</v>
      </c>
      <c r="G38" s="17"/>
      <c r="H38" s="16">
        <v>232</v>
      </c>
      <c r="I38" s="16">
        <v>309.40474000000006</v>
      </c>
      <c r="K38" s="178">
        <v>192</v>
      </c>
      <c r="L38" s="178">
        <v>158</v>
      </c>
      <c r="M38" s="178">
        <v>124</v>
      </c>
      <c r="N38" s="178">
        <v>125</v>
      </c>
      <c r="O38" s="16">
        <v>37</v>
      </c>
      <c r="P38" s="83">
        <v>28</v>
      </c>
      <c r="Q38" s="83">
        <v>22</v>
      </c>
      <c r="R38" s="83">
        <v>16</v>
      </c>
      <c r="S38" s="83">
        <v>9</v>
      </c>
    </row>
    <row r="39" spans="1:19" s="6" customFormat="1" ht="12.75" x14ac:dyDescent="0.25">
      <c r="A39" s="8" t="s">
        <v>105</v>
      </c>
      <c r="B39" s="16">
        <v>25157</v>
      </c>
      <c r="C39" s="16">
        <v>27716</v>
      </c>
      <c r="D39" s="43">
        <v>-9.2329340453167874E-2</v>
      </c>
      <c r="E39" s="16">
        <v>22153</v>
      </c>
      <c r="F39" s="43">
        <v>0.13560240148061209</v>
      </c>
      <c r="G39" s="17"/>
      <c r="H39" s="16">
        <v>33488</v>
      </c>
      <c r="I39" s="16">
        <v>68085.894444993828</v>
      </c>
      <c r="K39" s="178">
        <v>20276</v>
      </c>
      <c r="L39" s="178">
        <v>17769</v>
      </c>
      <c r="M39" s="178">
        <v>17955</v>
      </c>
      <c r="N39" s="178">
        <v>40149</v>
      </c>
      <c r="O39" s="16">
        <v>27716</v>
      </c>
      <c r="P39" s="83">
        <v>13116</v>
      </c>
      <c r="Q39" s="83">
        <v>23043</v>
      </c>
      <c r="R39" s="83">
        <v>22153</v>
      </c>
      <c r="S39" s="83">
        <v>25157</v>
      </c>
    </row>
    <row r="40" spans="1:19" s="12" customFormat="1" ht="12.75" x14ac:dyDescent="0.25">
      <c r="A40" s="11" t="s">
        <v>106</v>
      </c>
      <c r="B40" s="18">
        <v>246105.23962443683</v>
      </c>
      <c r="C40" s="18">
        <v>282223</v>
      </c>
      <c r="D40" s="45">
        <v>-0.12797596360170205</v>
      </c>
      <c r="E40" s="18">
        <v>198427</v>
      </c>
      <c r="F40" s="45">
        <v>0.24028100825208676</v>
      </c>
      <c r="G40" s="19"/>
      <c r="H40" s="18">
        <v>591304</v>
      </c>
      <c r="I40" s="18">
        <v>448846.41603568167</v>
      </c>
      <c r="J40" s="6"/>
      <c r="K40" s="84">
        <v>452808</v>
      </c>
      <c r="L40" s="84">
        <v>421057</v>
      </c>
      <c r="M40" s="84">
        <v>417985</v>
      </c>
      <c r="N40" s="84">
        <v>421970.78038988</v>
      </c>
      <c r="O40" s="84">
        <v>282223</v>
      </c>
      <c r="P40" s="84">
        <v>224106</v>
      </c>
      <c r="Q40" s="84">
        <v>223243</v>
      </c>
      <c r="R40" s="84">
        <v>198427</v>
      </c>
      <c r="S40" s="84">
        <v>246105.23962443683</v>
      </c>
    </row>
    <row r="41" spans="1:19" s="6" customFormat="1" ht="3.75" customHeight="1" x14ac:dyDescent="0.25">
      <c r="A41" s="10"/>
      <c r="B41" s="26"/>
      <c r="C41" s="26"/>
      <c r="D41" s="26"/>
      <c r="E41" s="26"/>
      <c r="F41" s="26"/>
      <c r="G41" s="26"/>
      <c r="H41" s="26"/>
      <c r="I41" s="26"/>
      <c r="K41" s="26"/>
      <c r="L41" s="85" t="s">
        <v>66</v>
      </c>
      <c r="M41" s="26" t="s">
        <v>66</v>
      </c>
      <c r="N41" s="26"/>
      <c r="O41" s="26"/>
      <c r="P41" s="85" t="s">
        <v>66</v>
      </c>
      <c r="Q41" s="85" t="s">
        <v>66</v>
      </c>
      <c r="R41" s="85"/>
      <c r="S41" s="85"/>
    </row>
    <row r="42" spans="1:19" s="6" customFormat="1" ht="12.75" x14ac:dyDescent="0.25">
      <c r="A42" s="3" t="s">
        <v>107</v>
      </c>
      <c r="B42" s="16"/>
      <c r="C42" s="16"/>
      <c r="D42" s="16"/>
      <c r="E42" s="16"/>
      <c r="F42" s="16"/>
      <c r="G42" s="17"/>
      <c r="H42" s="16"/>
      <c r="I42" s="16"/>
      <c r="K42" s="16">
        <v>0</v>
      </c>
      <c r="L42" s="83" t="s">
        <v>66</v>
      </c>
      <c r="M42" s="16" t="s">
        <v>66</v>
      </c>
      <c r="N42" s="16"/>
      <c r="O42" s="16"/>
      <c r="P42" s="83" t="s">
        <v>66</v>
      </c>
      <c r="Q42" s="83" t="s">
        <v>66</v>
      </c>
      <c r="R42" s="83"/>
      <c r="S42" s="83"/>
    </row>
    <row r="43" spans="1:19" s="6" customFormat="1" ht="12.75" x14ac:dyDescent="0.25">
      <c r="A43" s="8" t="s">
        <v>100</v>
      </c>
      <c r="B43" s="16">
        <v>510938</v>
      </c>
      <c r="C43" s="16">
        <v>541325</v>
      </c>
      <c r="D43" s="43">
        <v>-5.6134484828892051E-2</v>
      </c>
      <c r="E43" s="16">
        <v>509913</v>
      </c>
      <c r="F43" s="43">
        <v>2.0101468289688285E-3</v>
      </c>
      <c r="G43" s="17"/>
      <c r="H43" s="16">
        <v>269856</v>
      </c>
      <c r="I43" s="16">
        <v>328808.1568</v>
      </c>
      <c r="K43" s="16">
        <v>224280</v>
      </c>
      <c r="L43" s="83">
        <v>667312</v>
      </c>
      <c r="M43" s="16">
        <v>624166</v>
      </c>
      <c r="N43" s="16">
        <v>567067</v>
      </c>
      <c r="O43" s="16">
        <v>541325</v>
      </c>
      <c r="P43" s="83">
        <v>519387</v>
      </c>
      <c r="Q43" s="83">
        <v>515255</v>
      </c>
      <c r="R43" s="83">
        <v>509913</v>
      </c>
      <c r="S43" s="83">
        <v>510938</v>
      </c>
    </row>
    <row r="44" spans="1:19" s="6" customFormat="1" ht="12.75" x14ac:dyDescent="0.25">
      <c r="A44" s="8" t="s">
        <v>83</v>
      </c>
      <c r="B44" s="16">
        <v>454</v>
      </c>
      <c r="C44" s="16">
        <v>845</v>
      </c>
      <c r="D44" s="43">
        <v>-0.46272189349112425</v>
      </c>
      <c r="E44" s="16">
        <v>576</v>
      </c>
      <c r="F44" s="43">
        <v>-0.21180555555555558</v>
      </c>
      <c r="G44" s="17"/>
      <c r="H44" s="16">
        <v>0</v>
      </c>
      <c r="I44" s="16">
        <v>0</v>
      </c>
      <c r="K44" s="16">
        <v>4293</v>
      </c>
      <c r="L44" s="83">
        <v>847</v>
      </c>
      <c r="M44" s="16">
        <v>1087</v>
      </c>
      <c r="N44" s="16">
        <v>507</v>
      </c>
      <c r="O44" s="16">
        <v>845</v>
      </c>
      <c r="P44" s="83">
        <v>2715</v>
      </c>
      <c r="Q44" s="83">
        <v>1444</v>
      </c>
      <c r="R44" s="83">
        <v>576</v>
      </c>
      <c r="S44" s="83">
        <v>454</v>
      </c>
    </row>
    <row r="45" spans="1:19" s="6" customFormat="1" ht="12.75" x14ac:dyDescent="0.25">
      <c r="A45" s="8" t="s">
        <v>108</v>
      </c>
      <c r="B45" s="16">
        <v>147</v>
      </c>
      <c r="C45" s="16">
        <v>382</v>
      </c>
      <c r="D45" s="43">
        <v>-0.61518324607329844</v>
      </c>
      <c r="E45" s="16">
        <v>144</v>
      </c>
      <c r="F45" s="43">
        <v>2.0833333333333259E-2</v>
      </c>
      <c r="G45" s="17"/>
      <c r="H45" s="16">
        <v>362</v>
      </c>
      <c r="I45" s="16">
        <v>479.45549</v>
      </c>
      <c r="K45" s="16">
        <v>362</v>
      </c>
      <c r="L45" s="83">
        <v>362</v>
      </c>
      <c r="M45" s="16">
        <v>374</v>
      </c>
      <c r="N45" s="16">
        <v>378</v>
      </c>
      <c r="O45" s="16">
        <v>382</v>
      </c>
      <c r="P45" s="83">
        <v>385</v>
      </c>
      <c r="Q45" s="83">
        <v>388</v>
      </c>
      <c r="R45" s="83">
        <v>144</v>
      </c>
      <c r="S45" s="83">
        <v>147</v>
      </c>
    </row>
    <row r="46" spans="1:19" s="6" customFormat="1" ht="12.75" x14ac:dyDescent="0.25">
      <c r="A46" s="8" t="s">
        <v>103</v>
      </c>
      <c r="B46" s="16">
        <v>8178</v>
      </c>
      <c r="C46" s="16">
        <v>3131</v>
      </c>
      <c r="D46" s="43">
        <v>1.6119450654742895</v>
      </c>
      <c r="E46" s="16">
        <v>8880</v>
      </c>
      <c r="F46" s="43">
        <v>-7.9054054054054079E-2</v>
      </c>
      <c r="G46" s="17"/>
      <c r="H46" s="16">
        <v>844</v>
      </c>
      <c r="I46" s="16">
        <v>2780.7626499999997</v>
      </c>
      <c r="K46" s="16">
        <v>1866</v>
      </c>
      <c r="L46" s="83">
        <v>1285</v>
      </c>
      <c r="M46" s="16">
        <v>1096</v>
      </c>
      <c r="N46" s="16">
        <v>906</v>
      </c>
      <c r="O46" s="16">
        <v>3131</v>
      </c>
      <c r="P46" s="83">
        <v>2790</v>
      </c>
      <c r="Q46" s="83">
        <v>3865</v>
      </c>
      <c r="R46" s="83">
        <v>8880</v>
      </c>
      <c r="S46" s="83">
        <v>8178</v>
      </c>
    </row>
    <row r="47" spans="1:19" s="12" customFormat="1" ht="12.75" x14ac:dyDescent="0.25">
      <c r="A47" s="11" t="s">
        <v>109</v>
      </c>
      <c r="B47" s="18">
        <v>519717</v>
      </c>
      <c r="C47" s="18">
        <v>545683</v>
      </c>
      <c r="D47" s="45">
        <v>-4.7584403399043018E-2</v>
      </c>
      <c r="E47" s="18">
        <v>519513</v>
      </c>
      <c r="F47" s="45">
        <v>3.9267544796750542E-4</v>
      </c>
      <c r="G47" s="19"/>
      <c r="H47" s="18">
        <v>271062</v>
      </c>
      <c r="I47" s="18">
        <v>332505.41159000003</v>
      </c>
      <c r="J47" s="6"/>
      <c r="K47" s="18">
        <v>230801</v>
      </c>
      <c r="L47" s="18">
        <v>669806</v>
      </c>
      <c r="M47" s="18">
        <v>626723</v>
      </c>
      <c r="N47" s="18">
        <v>568858</v>
      </c>
      <c r="O47" s="18">
        <v>545683</v>
      </c>
      <c r="P47" s="84">
        <v>525277</v>
      </c>
      <c r="Q47" s="84">
        <v>520952</v>
      </c>
      <c r="R47" s="84">
        <v>519513</v>
      </c>
      <c r="S47" s="84">
        <v>519717</v>
      </c>
    </row>
    <row r="48" spans="1:19" s="6" customFormat="1" ht="12.75" x14ac:dyDescent="0.25">
      <c r="A48" s="3" t="s">
        <v>110</v>
      </c>
      <c r="B48" s="16"/>
      <c r="C48" s="16"/>
      <c r="D48" s="16" t="s">
        <v>66</v>
      </c>
      <c r="E48" s="16" t="s">
        <v>66</v>
      </c>
      <c r="F48" s="16" t="s">
        <v>66</v>
      </c>
      <c r="G48" s="17"/>
      <c r="H48" s="16"/>
      <c r="I48" s="16"/>
      <c r="K48" s="16"/>
      <c r="L48" s="83" t="s">
        <v>66</v>
      </c>
      <c r="M48" s="16" t="s">
        <v>66</v>
      </c>
      <c r="N48" s="16"/>
      <c r="O48" s="16"/>
      <c r="P48" s="83" t="s">
        <v>66</v>
      </c>
      <c r="Q48" s="83" t="s">
        <v>66</v>
      </c>
      <c r="R48" s="83"/>
      <c r="S48" s="83"/>
    </row>
    <row r="49" spans="1:19" s="6" customFormat="1" ht="12.75" x14ac:dyDescent="0.25">
      <c r="A49" s="8" t="s">
        <v>111</v>
      </c>
      <c r="B49" s="16">
        <v>301397</v>
      </c>
      <c r="C49" s="16">
        <v>301397</v>
      </c>
      <c r="D49" s="43">
        <v>0</v>
      </c>
      <c r="E49" s="16">
        <v>301397</v>
      </c>
      <c r="F49" s="43">
        <v>0</v>
      </c>
      <c r="G49" s="17"/>
      <c r="H49" s="16">
        <v>297591</v>
      </c>
      <c r="I49" s="16">
        <v>86666.474270000006</v>
      </c>
      <c r="K49" s="16">
        <v>301397</v>
      </c>
      <c r="L49" s="83">
        <v>301397</v>
      </c>
      <c r="M49" s="16">
        <v>301397</v>
      </c>
      <c r="N49" s="16">
        <v>301397</v>
      </c>
      <c r="O49" s="16">
        <v>301397</v>
      </c>
      <c r="P49" s="83">
        <v>301397</v>
      </c>
      <c r="Q49" s="83">
        <v>301397</v>
      </c>
      <c r="R49" s="83">
        <v>301397</v>
      </c>
      <c r="S49" s="83">
        <v>301397</v>
      </c>
    </row>
    <row r="50" spans="1:19" s="6" customFormat="1" ht="12.75" x14ac:dyDescent="0.25">
      <c r="A50" s="8" t="s">
        <v>112</v>
      </c>
      <c r="B50" s="16">
        <v>-8536</v>
      </c>
      <c r="C50" s="150">
        <v>-8439</v>
      </c>
      <c r="D50" s="43">
        <v>1.1494252873563315E-2</v>
      </c>
      <c r="E50" s="16">
        <v>-8536</v>
      </c>
      <c r="F50" s="43">
        <v>0</v>
      </c>
      <c r="G50" s="17"/>
      <c r="H50" s="16">
        <v>0</v>
      </c>
      <c r="I50" s="16">
        <v>0</v>
      </c>
      <c r="K50" s="16">
        <v>0</v>
      </c>
      <c r="L50" s="16">
        <v>0</v>
      </c>
      <c r="M50" s="16">
        <v>-6749</v>
      </c>
      <c r="N50" s="16">
        <v>-7044</v>
      </c>
      <c r="O50" s="16">
        <v>-8439</v>
      </c>
      <c r="P50" s="83">
        <v>-8536</v>
      </c>
      <c r="Q50" s="83">
        <v>-8536</v>
      </c>
      <c r="R50" s="83">
        <v>-8536</v>
      </c>
      <c r="S50" s="83">
        <v>-8536</v>
      </c>
    </row>
    <row r="51" spans="1:19" s="6" customFormat="1" ht="12.75" x14ac:dyDescent="0.25">
      <c r="A51" s="8" t="s">
        <v>113</v>
      </c>
      <c r="B51" s="16">
        <v>236632</v>
      </c>
      <c r="C51" s="16">
        <v>236632</v>
      </c>
      <c r="D51" s="43">
        <v>0</v>
      </c>
      <c r="E51" s="16">
        <v>236632</v>
      </c>
      <c r="F51" s="43">
        <v>0</v>
      </c>
      <c r="G51" s="17"/>
      <c r="H51" s="16">
        <v>236632</v>
      </c>
      <c r="I51" s="16">
        <v>10000.099990000001</v>
      </c>
      <c r="K51" s="16">
        <v>236632</v>
      </c>
      <c r="L51" s="83">
        <v>236632</v>
      </c>
      <c r="M51" s="16">
        <v>236632</v>
      </c>
      <c r="N51" s="16">
        <v>236632</v>
      </c>
      <c r="O51" s="16">
        <v>236632</v>
      </c>
      <c r="P51" s="83">
        <v>236632</v>
      </c>
      <c r="Q51" s="83">
        <v>236632</v>
      </c>
      <c r="R51" s="83">
        <v>236632</v>
      </c>
      <c r="S51" s="83">
        <v>236632</v>
      </c>
    </row>
    <row r="52" spans="1:19" s="6" customFormat="1" ht="12.75" x14ac:dyDescent="0.25">
      <c r="A52" s="8" t="s">
        <v>114</v>
      </c>
      <c r="B52" s="16">
        <v>104858</v>
      </c>
      <c r="C52" s="16">
        <v>116734</v>
      </c>
      <c r="D52" s="43">
        <v>-0.10173556975688314</v>
      </c>
      <c r="E52" s="16">
        <v>116734</v>
      </c>
      <c r="F52" s="43">
        <v>-0.10173556975688314</v>
      </c>
      <c r="G52" s="17"/>
      <c r="H52" s="16">
        <v>94427</v>
      </c>
      <c r="I52" s="16">
        <v>33224.691679999873</v>
      </c>
      <c r="K52" s="16">
        <v>94427</v>
      </c>
      <c r="L52" s="83">
        <v>94427</v>
      </c>
      <c r="M52" s="16">
        <v>94427</v>
      </c>
      <c r="N52" s="16">
        <v>116734</v>
      </c>
      <c r="O52" s="16">
        <v>116734</v>
      </c>
      <c r="P52" s="83">
        <v>116734</v>
      </c>
      <c r="Q52" s="83">
        <v>116734</v>
      </c>
      <c r="R52" s="83">
        <v>116734</v>
      </c>
      <c r="S52" s="83">
        <v>104858</v>
      </c>
    </row>
    <row r="53" spans="1:19" s="6" customFormat="1" ht="12.75" x14ac:dyDescent="0.25">
      <c r="A53" s="8" t="s">
        <v>218</v>
      </c>
      <c r="B53" s="16">
        <v>4738</v>
      </c>
      <c r="C53" s="16">
        <v>-6391</v>
      </c>
      <c r="D53" s="43">
        <v>-1.741355030511657</v>
      </c>
      <c r="E53" s="16">
        <v>-11876</v>
      </c>
      <c r="F53" s="43">
        <v>-1.3989558773997979</v>
      </c>
      <c r="G53" s="17"/>
      <c r="H53" s="16">
        <v>0</v>
      </c>
      <c r="I53" s="16">
        <v>0</v>
      </c>
      <c r="K53" s="16">
        <v>-2094</v>
      </c>
      <c r="L53" s="83">
        <v>6465</v>
      </c>
      <c r="M53" s="16">
        <v>21672</v>
      </c>
      <c r="N53" s="16">
        <v>0</v>
      </c>
      <c r="O53" s="16">
        <v>-6391</v>
      </c>
      <c r="P53" s="83">
        <v>-2879</v>
      </c>
      <c r="Q53" s="83">
        <v>-2024</v>
      </c>
      <c r="R53" s="83">
        <v>-11876</v>
      </c>
      <c r="S53" s="83">
        <v>4738</v>
      </c>
    </row>
    <row r="54" spans="1:19" s="6" customFormat="1" ht="12.75" x14ac:dyDescent="0.25">
      <c r="A54" s="8" t="s">
        <v>115</v>
      </c>
      <c r="B54" s="16">
        <v>1609</v>
      </c>
      <c r="C54" s="16">
        <v>-23</v>
      </c>
      <c r="D54" s="43">
        <v>-70.956521739130437</v>
      </c>
      <c r="E54" s="16">
        <v>760</v>
      </c>
      <c r="F54" s="43">
        <v>1.1171052631578946</v>
      </c>
      <c r="G54" s="17"/>
      <c r="H54" s="16">
        <v>820.19132999999999</v>
      </c>
      <c r="I54" s="16">
        <v>67.744449999999986</v>
      </c>
      <c r="K54" s="16">
        <v>-49</v>
      </c>
      <c r="L54" s="83">
        <v>579</v>
      </c>
      <c r="M54" s="16">
        <v>521</v>
      </c>
      <c r="N54" s="16">
        <v>75</v>
      </c>
      <c r="O54" s="16">
        <v>-23</v>
      </c>
      <c r="P54" s="83">
        <v>-269</v>
      </c>
      <c r="Q54" s="83">
        <v>680</v>
      </c>
      <c r="R54" s="83">
        <v>760</v>
      </c>
      <c r="S54" s="83">
        <v>1609</v>
      </c>
    </row>
    <row r="55" spans="1:19" s="12" customFormat="1" ht="12.75" x14ac:dyDescent="0.25">
      <c r="A55" s="11" t="s">
        <v>116</v>
      </c>
      <c r="B55" s="18">
        <v>640698</v>
      </c>
      <c r="C55" s="18">
        <v>639910</v>
      </c>
      <c r="D55" s="41">
        <v>1.2314231688830279E-3</v>
      </c>
      <c r="E55" s="18">
        <v>635111</v>
      </c>
      <c r="F55" s="45">
        <v>8.7968874732133884E-3</v>
      </c>
      <c r="G55" s="19"/>
      <c r="H55" s="18">
        <v>629470.19132999994</v>
      </c>
      <c r="I55" s="18">
        <v>129959.01038999988</v>
      </c>
      <c r="J55" s="6"/>
      <c r="K55" s="18">
        <v>630313</v>
      </c>
      <c r="L55" s="84">
        <v>639500</v>
      </c>
      <c r="M55" s="84">
        <v>647900</v>
      </c>
      <c r="N55" s="84">
        <v>647794</v>
      </c>
      <c r="O55" s="18">
        <v>639910</v>
      </c>
      <c r="P55" s="84">
        <v>643079</v>
      </c>
      <c r="Q55" s="84">
        <v>644883</v>
      </c>
      <c r="R55" s="84">
        <v>635111</v>
      </c>
      <c r="S55" s="84">
        <v>640698</v>
      </c>
    </row>
    <row r="56" spans="1:19" s="12" customFormat="1" ht="12.75" x14ac:dyDescent="0.25">
      <c r="A56" s="11" t="s">
        <v>117</v>
      </c>
      <c r="B56" s="18">
        <v>1406520.2396244369</v>
      </c>
      <c r="C56" s="18">
        <v>1467816</v>
      </c>
      <c r="D56" s="45">
        <v>-4.1759839363764262E-2</v>
      </c>
      <c r="E56" s="18">
        <v>1353051</v>
      </c>
      <c r="F56" s="45">
        <v>3.9517534538193289E-2</v>
      </c>
      <c r="G56" s="19"/>
      <c r="H56" s="18">
        <v>1491836.1913299998</v>
      </c>
      <c r="I56" s="18">
        <v>911309.93801964365</v>
      </c>
      <c r="J56" s="6"/>
      <c r="K56" s="18">
        <v>1313922</v>
      </c>
      <c r="L56" s="18">
        <v>1730363</v>
      </c>
      <c r="M56" s="18">
        <v>1692608</v>
      </c>
      <c r="N56" s="18">
        <v>1638622.7803898801</v>
      </c>
      <c r="O56" s="18">
        <v>1467816</v>
      </c>
      <c r="P56" s="84">
        <v>1392462</v>
      </c>
      <c r="Q56" s="84">
        <v>1389078</v>
      </c>
      <c r="R56" s="84">
        <v>1353051</v>
      </c>
      <c r="S56" s="84">
        <v>1406520.2396244369</v>
      </c>
    </row>
    <row r="57" spans="1:19" x14ac:dyDescent="0.35">
      <c r="B57" s="136"/>
      <c r="C57" s="136"/>
      <c r="K57" s="135"/>
      <c r="L57" s="135"/>
      <c r="M57" s="148"/>
      <c r="O57" s="135"/>
      <c r="P57" s="206"/>
      <c r="Q57" s="148"/>
      <c r="R57" s="148"/>
      <c r="S57" s="148"/>
    </row>
    <row r="58" spans="1:19" s="12" customFormat="1" ht="12.75" x14ac:dyDescent="0.25">
      <c r="A58" s="11" t="s">
        <v>118</v>
      </c>
      <c r="B58" s="18">
        <v>853198.21488776116</v>
      </c>
      <c r="C58" s="18">
        <v>872059.85983184318</v>
      </c>
      <c r="D58" s="41">
        <v>-2.1628842024352557E-2</v>
      </c>
      <c r="E58" s="18">
        <v>874794.72642266063</v>
      </c>
      <c r="F58" s="41">
        <v>-2.4687519120302759E-2</v>
      </c>
      <c r="G58" s="19"/>
      <c r="H58" s="18">
        <v>591856.47056163382</v>
      </c>
      <c r="I58" s="18">
        <v>407264.79824999999</v>
      </c>
      <c r="J58" s="6"/>
      <c r="K58" s="18">
        <v>606810.12313107646</v>
      </c>
      <c r="L58" s="84">
        <v>639901.99999020912</v>
      </c>
      <c r="M58" s="18">
        <v>757947.65283609496</v>
      </c>
      <c r="N58" s="18">
        <v>808345.74177959643</v>
      </c>
      <c r="O58" s="18">
        <v>872059.85983184318</v>
      </c>
      <c r="P58" s="84">
        <v>865897.29235177941</v>
      </c>
      <c r="Q58" s="18">
        <v>873773.11978320859</v>
      </c>
      <c r="R58" s="18">
        <v>874794.72642266063</v>
      </c>
      <c r="S58" s="18">
        <v>853198.21488776116</v>
      </c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B2B20-F361-4A11-B452-D0E4E4CC0E44}">
  <sheetPr>
    <tabColor rgb="FF0050C8"/>
  </sheetPr>
  <dimension ref="A1:Q99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B7" sqref="B7"/>
    </sheetView>
  </sheetViews>
  <sheetFormatPr defaultColWidth="9" defaultRowHeight="12.75" outlineLevelRow="4" outlineLevelCol="1" x14ac:dyDescent="0.25"/>
  <cols>
    <col min="1" max="1" width="53.69921875" style="6" customWidth="1"/>
    <col min="2" max="2" width="9.69921875" style="6" customWidth="1" collapsed="1"/>
    <col min="3" max="3" width="10.3984375" style="6" bestFit="1" customWidth="1"/>
    <col min="4" max="4" width="6.59765625" style="6" bestFit="1" customWidth="1"/>
    <col min="5" max="5" width="8" style="6" customWidth="1"/>
    <col min="6" max="6" width="6.59765625" style="6" bestFit="1" customWidth="1"/>
    <col min="7" max="7" width="0.59765625" style="6" customWidth="1"/>
    <col min="8" max="8" width="9.765625E-2" style="63" customWidth="1" outlineLevel="1"/>
    <col min="9" max="17" width="9.8984375" style="6" customWidth="1" outlineLevel="1"/>
    <col min="18" max="16384" width="9" style="6"/>
  </cols>
  <sheetData>
    <row r="1" spans="1:17" x14ac:dyDescent="0.25">
      <c r="A1" s="34"/>
      <c r="I1" s="33"/>
    </row>
    <row r="2" spans="1:17" ht="30" x14ac:dyDescent="0.25">
      <c r="A2" s="29" t="s">
        <v>119</v>
      </c>
      <c r="B2" s="30" t="s">
        <v>225</v>
      </c>
      <c r="C2" s="30" t="s">
        <v>211</v>
      </c>
      <c r="D2" s="30" t="s">
        <v>76</v>
      </c>
      <c r="E2" s="30" t="s">
        <v>214</v>
      </c>
      <c r="F2" s="30" t="s">
        <v>76</v>
      </c>
      <c r="G2" s="140" t="s">
        <v>76</v>
      </c>
      <c r="H2" s="60" t="s">
        <v>76</v>
      </c>
      <c r="I2" s="30" t="s">
        <v>1</v>
      </c>
      <c r="J2" s="30" t="s">
        <v>2</v>
      </c>
      <c r="K2" s="30" t="s">
        <v>4</v>
      </c>
      <c r="L2" s="30" t="s">
        <v>5</v>
      </c>
      <c r="M2" s="30" t="s">
        <v>211</v>
      </c>
      <c r="N2" s="30" t="s">
        <v>212</v>
      </c>
      <c r="O2" s="30" t="s">
        <v>213</v>
      </c>
      <c r="P2" s="30" t="s">
        <v>214</v>
      </c>
      <c r="Q2" s="30" t="s">
        <v>225</v>
      </c>
    </row>
    <row r="3" spans="1:17" ht="3.75" customHeight="1" x14ac:dyDescent="0.25">
      <c r="A3" s="10"/>
      <c r="B3" s="26"/>
      <c r="C3" s="26"/>
      <c r="D3" s="17" t="s">
        <v>66</v>
      </c>
      <c r="E3" s="26"/>
      <c r="F3" s="17"/>
      <c r="G3" s="17"/>
      <c r="H3" s="66" t="s">
        <v>66</v>
      </c>
      <c r="I3" s="26"/>
      <c r="J3" s="26"/>
      <c r="K3" s="26"/>
      <c r="L3" s="26"/>
      <c r="M3" s="26"/>
      <c r="N3" s="26"/>
      <c r="O3" s="26"/>
      <c r="P3" s="26"/>
      <c r="Q3" s="26"/>
    </row>
    <row r="4" spans="1:17" x14ac:dyDescent="0.25">
      <c r="A4" s="51" t="s">
        <v>120</v>
      </c>
      <c r="B4" s="28"/>
      <c r="C4" s="28"/>
      <c r="D4" s="222"/>
      <c r="E4" s="28"/>
      <c r="F4" s="222"/>
      <c r="G4" s="97"/>
      <c r="H4" s="45" t="s">
        <v>66</v>
      </c>
      <c r="I4" s="28">
        <v>-126366</v>
      </c>
      <c r="J4" s="28">
        <v>52445</v>
      </c>
      <c r="K4" s="28">
        <v>134029.90067999999</v>
      </c>
      <c r="L4" s="28">
        <v>115846</v>
      </c>
      <c r="M4" s="28">
        <v>126366</v>
      </c>
      <c r="N4" s="28">
        <v>126366</v>
      </c>
      <c r="O4" s="28">
        <v>126366</v>
      </c>
      <c r="P4" s="28">
        <v>83015</v>
      </c>
      <c r="Q4" s="28">
        <v>44411</v>
      </c>
    </row>
    <row r="5" spans="1:17" s="146" customFormat="1" x14ac:dyDescent="0.25">
      <c r="A5" s="199" t="s">
        <v>121</v>
      </c>
      <c r="B5" s="175">
        <v>4738</v>
      </c>
      <c r="C5" s="175">
        <v>-6391</v>
      </c>
      <c r="D5" s="200">
        <v>-1.741355030511657</v>
      </c>
      <c r="E5" s="175">
        <v>-9852</v>
      </c>
      <c r="F5" s="200">
        <v>-1.4809175801867642</v>
      </c>
      <c r="G5" s="201"/>
      <c r="H5" s="200" t="s">
        <v>66</v>
      </c>
      <c r="I5" s="175">
        <v>-2094</v>
      </c>
      <c r="J5" s="175">
        <v>6465</v>
      </c>
      <c r="K5" s="175">
        <v>21672</v>
      </c>
      <c r="L5" s="175">
        <v>23169</v>
      </c>
      <c r="M5" s="175">
        <v>-6391</v>
      </c>
      <c r="N5" s="175">
        <v>-2879</v>
      </c>
      <c r="O5" s="175">
        <v>-2024</v>
      </c>
      <c r="P5" s="175">
        <v>-9852</v>
      </c>
      <c r="Q5" s="175">
        <v>4738</v>
      </c>
    </row>
    <row r="6" spans="1:17" ht="6.75" customHeight="1" outlineLevel="1" x14ac:dyDescent="0.25">
      <c r="A6" s="38"/>
      <c r="B6" s="26"/>
      <c r="C6" s="26"/>
      <c r="D6" s="100"/>
      <c r="E6" s="26"/>
      <c r="F6" s="100"/>
      <c r="G6" s="96"/>
      <c r="H6" s="100"/>
      <c r="I6" s="26"/>
      <c r="J6" s="26"/>
      <c r="K6" s="26"/>
      <c r="L6" s="26"/>
      <c r="M6" s="26"/>
      <c r="N6" s="26"/>
      <c r="O6" s="26"/>
      <c r="P6" s="26"/>
      <c r="Q6" s="26"/>
    </row>
    <row r="7" spans="1:17" x14ac:dyDescent="0.25">
      <c r="A7" s="105" t="s">
        <v>122</v>
      </c>
      <c r="B7" s="26">
        <v>80212</v>
      </c>
      <c r="C7" s="26">
        <v>82894</v>
      </c>
      <c r="D7" s="100">
        <v>-3.2354573310492962E-2</v>
      </c>
      <c r="E7" s="26">
        <v>78061</v>
      </c>
      <c r="F7" s="100">
        <v>2.7555373361858093E-2</v>
      </c>
      <c r="G7" s="96"/>
      <c r="H7" s="100" t="s">
        <v>66</v>
      </c>
      <c r="I7" s="26">
        <v>79097</v>
      </c>
      <c r="J7" s="26">
        <v>155886</v>
      </c>
      <c r="K7" s="26">
        <v>225072.90067999999</v>
      </c>
      <c r="L7" s="26">
        <v>304462</v>
      </c>
      <c r="M7" s="26">
        <v>82894</v>
      </c>
      <c r="N7" s="26">
        <v>160831</v>
      </c>
      <c r="O7" s="26">
        <v>231929</v>
      </c>
      <c r="P7" s="26">
        <v>78061</v>
      </c>
      <c r="Q7" s="26">
        <v>80212</v>
      </c>
    </row>
    <row r="8" spans="1:17" ht="11.25" customHeight="1" outlineLevel="1" x14ac:dyDescent="0.25">
      <c r="A8" s="104" t="s">
        <v>123</v>
      </c>
      <c r="B8" s="26">
        <v>50278</v>
      </c>
      <c r="C8" s="26">
        <v>47065</v>
      </c>
      <c r="D8" s="100">
        <v>6.8267289918198193E-2</v>
      </c>
      <c r="E8" s="26">
        <v>49973</v>
      </c>
      <c r="F8" s="100">
        <v>6.1032957797211296E-3</v>
      </c>
      <c r="G8" s="96"/>
      <c r="H8" s="100" t="s">
        <v>66</v>
      </c>
      <c r="I8" s="26">
        <v>39504</v>
      </c>
      <c r="J8" s="26">
        <v>81438</v>
      </c>
      <c r="K8" s="26">
        <v>123787</v>
      </c>
      <c r="L8" s="26">
        <v>168507</v>
      </c>
      <c r="M8" s="26">
        <v>47065</v>
      </c>
      <c r="N8" s="26">
        <v>96102</v>
      </c>
      <c r="O8" s="26">
        <v>145250</v>
      </c>
      <c r="P8" s="26">
        <v>49973</v>
      </c>
      <c r="Q8" s="26">
        <v>50278</v>
      </c>
    </row>
    <row r="9" spans="1:17" ht="11.25" customHeight="1" outlineLevel="1" x14ac:dyDescent="0.25">
      <c r="A9" s="104" t="s">
        <v>124</v>
      </c>
      <c r="B9" s="26">
        <v>7185</v>
      </c>
      <c r="C9" s="26">
        <v>4360</v>
      </c>
      <c r="D9" s="100">
        <v>0.64793577981651373</v>
      </c>
      <c r="E9" s="26">
        <v>12724</v>
      </c>
      <c r="F9" s="100">
        <v>-0.43531908204966996</v>
      </c>
      <c r="G9" s="96"/>
      <c r="H9" s="100" t="s">
        <v>66</v>
      </c>
      <c r="I9" s="26">
        <v>6263</v>
      </c>
      <c r="J9" s="26">
        <v>15096</v>
      </c>
      <c r="K9" s="26">
        <v>20304</v>
      </c>
      <c r="L9" s="26">
        <v>27642</v>
      </c>
      <c r="M9" s="26">
        <v>4360</v>
      </c>
      <c r="N9" s="26">
        <v>7600</v>
      </c>
      <c r="O9" s="26">
        <v>7733</v>
      </c>
      <c r="P9" s="26">
        <v>12724</v>
      </c>
      <c r="Q9" s="26">
        <v>7185</v>
      </c>
    </row>
    <row r="10" spans="1:17" ht="11.25" customHeight="1" outlineLevel="1" x14ac:dyDescent="0.25">
      <c r="A10" s="104" t="s">
        <v>125</v>
      </c>
      <c r="B10" s="26">
        <v>-1918</v>
      </c>
      <c r="C10" s="26">
        <v>1583</v>
      </c>
      <c r="D10" s="100">
        <v>-2.2116234996841442</v>
      </c>
      <c r="E10" s="26">
        <v>-202</v>
      </c>
      <c r="F10" s="100">
        <v>8.4950495049504955</v>
      </c>
      <c r="G10" s="96"/>
      <c r="H10" s="100" t="s">
        <v>66</v>
      </c>
      <c r="I10" s="26">
        <v>1839</v>
      </c>
      <c r="J10" s="26">
        <v>3533</v>
      </c>
      <c r="K10" s="26">
        <v>3235</v>
      </c>
      <c r="L10" s="26">
        <v>1846</v>
      </c>
      <c r="M10" s="26">
        <v>1583</v>
      </c>
      <c r="N10" s="26">
        <v>-341</v>
      </c>
      <c r="O10" s="26">
        <v>-2144</v>
      </c>
      <c r="P10" s="26">
        <v>-202</v>
      </c>
      <c r="Q10" s="26">
        <v>-1918</v>
      </c>
    </row>
    <row r="11" spans="1:17" ht="11.25" customHeight="1" outlineLevel="1" x14ac:dyDescent="0.25">
      <c r="A11" s="104" t="s">
        <v>126</v>
      </c>
      <c r="B11" s="26">
        <v>3</v>
      </c>
      <c r="C11" s="150">
        <v>4</v>
      </c>
      <c r="D11" s="100">
        <v>-0.25</v>
      </c>
      <c r="E11" s="26">
        <v>-244</v>
      </c>
      <c r="F11" s="100">
        <v>-1.0122950819672132</v>
      </c>
      <c r="G11" s="96"/>
      <c r="H11" s="100" t="s">
        <v>66</v>
      </c>
      <c r="I11" s="26">
        <v>0</v>
      </c>
      <c r="J11" s="26">
        <v>0</v>
      </c>
      <c r="K11" s="26">
        <v>12</v>
      </c>
      <c r="L11" s="26">
        <v>16</v>
      </c>
      <c r="M11" s="26">
        <v>4</v>
      </c>
      <c r="N11" s="26">
        <v>7</v>
      </c>
      <c r="O11" s="26">
        <v>10</v>
      </c>
      <c r="P11" s="26">
        <v>-244</v>
      </c>
      <c r="Q11" s="26">
        <v>3</v>
      </c>
    </row>
    <row r="12" spans="1:17" ht="11.25" customHeight="1" outlineLevel="1" x14ac:dyDescent="0.25">
      <c r="A12" s="104" t="s">
        <v>127</v>
      </c>
      <c r="B12" s="26">
        <v>-367</v>
      </c>
      <c r="C12" s="26">
        <v>4285</v>
      </c>
      <c r="D12" s="100">
        <v>-1.0856476079346558</v>
      </c>
      <c r="E12" s="26">
        <v>1596</v>
      </c>
      <c r="F12" s="100">
        <v>-1.2299498746867168</v>
      </c>
      <c r="G12" s="96"/>
      <c r="H12" s="100" t="s">
        <v>66</v>
      </c>
      <c r="I12" s="26">
        <v>27724</v>
      </c>
      <c r="J12" s="26">
        <v>23105</v>
      </c>
      <c r="K12" s="26">
        <v>26171</v>
      </c>
      <c r="L12" s="26">
        <v>28397</v>
      </c>
      <c r="M12" s="26">
        <v>4285</v>
      </c>
      <c r="N12" s="26">
        <v>8958</v>
      </c>
      <c r="O12" s="26">
        <v>8075</v>
      </c>
      <c r="P12" s="26">
        <v>1596</v>
      </c>
      <c r="Q12" s="26">
        <v>-367</v>
      </c>
    </row>
    <row r="13" spans="1:17" ht="11.25" customHeight="1" outlineLevel="2" x14ac:dyDescent="0.25">
      <c r="A13" s="104" t="s">
        <v>128</v>
      </c>
      <c r="B13" s="26">
        <v>21352</v>
      </c>
      <c r="C13" s="26">
        <v>26086</v>
      </c>
      <c r="D13" s="100">
        <v>-0.18147665414398528</v>
      </c>
      <c r="E13" s="26">
        <v>18323</v>
      </c>
      <c r="F13" s="100">
        <v>0.16531135731048408</v>
      </c>
      <c r="G13" s="96"/>
      <c r="H13" s="100" t="s">
        <v>66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21352</v>
      </c>
    </row>
    <row r="14" spans="1:17" ht="11.25" customHeight="1" outlineLevel="1" x14ac:dyDescent="0.25">
      <c r="A14" s="104" t="s">
        <v>129</v>
      </c>
      <c r="B14" s="26">
        <v>1822</v>
      </c>
      <c r="C14" s="26">
        <v>770</v>
      </c>
      <c r="D14" s="100">
        <v>1.366233766233766</v>
      </c>
      <c r="E14" s="26">
        <v>-2335</v>
      </c>
      <c r="F14" s="100">
        <v>-1.7802997858672378</v>
      </c>
      <c r="G14" s="96"/>
      <c r="H14" s="100" t="s">
        <v>66</v>
      </c>
      <c r="I14" s="26">
        <v>-3579</v>
      </c>
      <c r="J14" s="26">
        <v>-5366</v>
      </c>
      <c r="K14" s="26">
        <v>-15697</v>
      </c>
      <c r="L14" s="26">
        <v>-23618</v>
      </c>
      <c r="M14" s="26">
        <v>0</v>
      </c>
      <c r="N14" s="26">
        <v>0</v>
      </c>
      <c r="O14" s="26">
        <v>0</v>
      </c>
      <c r="P14" s="26">
        <v>0</v>
      </c>
      <c r="Q14" s="26">
        <v>1822</v>
      </c>
    </row>
    <row r="15" spans="1:17" ht="11.25" customHeight="1" outlineLevel="1" x14ac:dyDescent="0.25">
      <c r="A15" s="104" t="s">
        <v>130</v>
      </c>
      <c r="B15" s="26">
        <v>78</v>
      </c>
      <c r="C15" s="26">
        <v>269</v>
      </c>
      <c r="D15" s="100">
        <v>-0.71003717472118955</v>
      </c>
      <c r="E15" s="26">
        <v>292</v>
      </c>
      <c r="F15" s="100">
        <v>-0.73287671232876717</v>
      </c>
      <c r="G15" s="96"/>
      <c r="H15" s="100" t="s">
        <v>66</v>
      </c>
      <c r="I15" s="26">
        <v>6406</v>
      </c>
      <c r="J15" s="26">
        <v>29964</v>
      </c>
      <c r="K15" s="26">
        <v>65280</v>
      </c>
      <c r="L15" s="26">
        <v>100324</v>
      </c>
      <c r="M15" s="26">
        <v>26086</v>
      </c>
      <c r="N15" s="26">
        <v>46136</v>
      </c>
      <c r="O15" s="26">
        <v>71912</v>
      </c>
      <c r="P15" s="26">
        <v>18323</v>
      </c>
      <c r="Q15" s="26">
        <v>78</v>
      </c>
    </row>
    <row r="16" spans="1:17" ht="11.25" customHeight="1" outlineLevel="1" x14ac:dyDescent="0.25">
      <c r="A16" s="104" t="s">
        <v>131</v>
      </c>
      <c r="B16" s="26">
        <v>1822</v>
      </c>
      <c r="C16" s="26">
        <v>770</v>
      </c>
      <c r="D16" s="100">
        <v>1.366233766233766</v>
      </c>
      <c r="E16" s="26">
        <v>-2335</v>
      </c>
      <c r="F16" s="100">
        <v>-1.7802997858672378</v>
      </c>
      <c r="G16" s="96"/>
      <c r="H16" s="100" t="s">
        <v>66</v>
      </c>
      <c r="I16" s="26">
        <v>3922</v>
      </c>
      <c r="J16" s="26">
        <v>9895</v>
      </c>
      <c r="K16" s="26">
        <v>13788.900680000001</v>
      </c>
      <c r="L16" s="26">
        <v>15069</v>
      </c>
      <c r="M16" s="26">
        <v>770</v>
      </c>
      <c r="N16" s="26">
        <v>1205</v>
      </c>
      <c r="O16" s="26">
        <v>-205</v>
      </c>
      <c r="P16" s="26">
        <v>-2335</v>
      </c>
      <c r="Q16" s="26">
        <v>1822</v>
      </c>
    </row>
    <row r="17" spans="1:17" ht="11.25" customHeight="1" outlineLevel="1" x14ac:dyDescent="0.25">
      <c r="A17" s="104" t="s">
        <v>132</v>
      </c>
      <c r="B17" s="26">
        <v>78</v>
      </c>
      <c r="C17" s="26">
        <v>269</v>
      </c>
      <c r="D17" s="100">
        <v>-0.71003717472118955</v>
      </c>
      <c r="E17" s="26">
        <v>292</v>
      </c>
      <c r="F17" s="100">
        <v>-0.73287671232876717</v>
      </c>
      <c r="G17" s="96"/>
      <c r="H17" s="100" t="s">
        <v>66</v>
      </c>
      <c r="I17" s="26">
        <v>97</v>
      </c>
      <c r="J17" s="26">
        <v>512</v>
      </c>
      <c r="K17" s="26">
        <v>1160</v>
      </c>
      <c r="L17" s="26">
        <v>1554</v>
      </c>
      <c r="M17" s="26">
        <v>269</v>
      </c>
      <c r="N17" s="26">
        <v>2849</v>
      </c>
      <c r="O17" s="26">
        <v>3468</v>
      </c>
      <c r="P17" s="26">
        <v>292</v>
      </c>
      <c r="Q17" s="26">
        <v>78</v>
      </c>
    </row>
    <row r="18" spans="1:17" ht="11.25" customHeight="1" outlineLevel="1" x14ac:dyDescent="0.25">
      <c r="A18" s="104" t="s">
        <v>133</v>
      </c>
      <c r="B18" s="150">
        <v>0</v>
      </c>
      <c r="C18" s="150">
        <v>0</v>
      </c>
      <c r="D18" s="150">
        <v>0</v>
      </c>
      <c r="E18" s="150">
        <v>0</v>
      </c>
      <c r="F18" s="150">
        <v>0</v>
      </c>
      <c r="G18" s="96"/>
      <c r="H18" s="100" t="s">
        <v>66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</row>
    <row r="19" spans="1:17" ht="11.25" customHeight="1" outlineLevel="1" x14ac:dyDescent="0.25">
      <c r="A19" s="104" t="s">
        <v>134</v>
      </c>
      <c r="B19" s="150">
        <v>2704</v>
      </c>
      <c r="C19" s="26">
        <v>0</v>
      </c>
      <c r="D19" s="100" t="s">
        <v>66</v>
      </c>
      <c r="E19" s="150">
        <v>2000</v>
      </c>
      <c r="F19" s="100">
        <v>0.35200000000000009</v>
      </c>
      <c r="G19" s="96"/>
      <c r="H19" s="100" t="s">
        <v>66</v>
      </c>
      <c r="I19" s="26">
        <v>771</v>
      </c>
      <c r="J19" s="26">
        <v>5414</v>
      </c>
      <c r="K19" s="26">
        <v>-2714</v>
      </c>
      <c r="L19" s="26">
        <v>-6187</v>
      </c>
      <c r="M19" s="26">
        <v>0</v>
      </c>
      <c r="N19" s="26">
        <v>0</v>
      </c>
      <c r="O19" s="26">
        <v>76</v>
      </c>
      <c r="P19" s="26">
        <v>2000</v>
      </c>
      <c r="Q19" s="26">
        <v>2704</v>
      </c>
    </row>
    <row r="20" spans="1:17" ht="11.1" customHeight="1" outlineLevel="1" x14ac:dyDescent="0.25">
      <c r="A20" s="104" t="s">
        <v>135</v>
      </c>
      <c r="B20" s="26">
        <v>-925</v>
      </c>
      <c r="C20" s="26">
        <v>-1528</v>
      </c>
      <c r="D20" s="100">
        <v>-0.39463350785340312</v>
      </c>
      <c r="E20" s="26">
        <v>-4066</v>
      </c>
      <c r="F20" s="100">
        <v>-0.77250368912936551</v>
      </c>
      <c r="G20" s="96"/>
      <c r="H20" s="100" t="s">
        <v>66</v>
      </c>
      <c r="I20" s="26">
        <v>-3850</v>
      </c>
      <c r="J20" s="26">
        <v>-7705</v>
      </c>
      <c r="K20" s="26">
        <v>-10254</v>
      </c>
      <c r="L20" s="26">
        <v>-9088</v>
      </c>
      <c r="M20" s="26">
        <v>-1528</v>
      </c>
      <c r="N20" s="26">
        <v>-1685</v>
      </c>
      <c r="O20" s="26">
        <v>-2246</v>
      </c>
      <c r="P20" s="26">
        <v>-4066</v>
      </c>
      <c r="Q20" s="26">
        <v>-925</v>
      </c>
    </row>
    <row r="21" spans="1:17" ht="7.5" customHeight="1" outlineLevel="1" x14ac:dyDescent="0.25">
      <c r="A21" s="38"/>
      <c r="B21" s="26"/>
      <c r="C21" s="26"/>
      <c r="D21" s="100"/>
      <c r="E21" s="26"/>
      <c r="F21" s="100"/>
      <c r="G21" s="96"/>
      <c r="H21" s="100"/>
      <c r="I21" s="26"/>
      <c r="J21" s="26"/>
      <c r="K21" s="26"/>
      <c r="L21" s="26"/>
      <c r="M21" s="26"/>
      <c r="N21" s="26"/>
      <c r="O21" s="26"/>
      <c r="P21" s="26">
        <v>0</v>
      </c>
      <c r="Q21" s="26"/>
    </row>
    <row r="22" spans="1:17" ht="11.25" customHeight="1" x14ac:dyDescent="0.25">
      <c r="A22" s="105" t="s">
        <v>136</v>
      </c>
      <c r="B22" s="210">
        <v>-78000</v>
      </c>
      <c r="C22" s="210">
        <v>30547</v>
      </c>
      <c r="D22" s="211">
        <v>-3.5534422365535079</v>
      </c>
      <c r="E22" s="210">
        <v>32963.780389880005</v>
      </c>
      <c r="F22" s="211">
        <v>-3.3662334561586351</v>
      </c>
      <c r="G22" s="96"/>
      <c r="H22" s="100" t="s">
        <v>66</v>
      </c>
      <c r="I22" s="26">
        <v>-89422</v>
      </c>
      <c r="J22" s="26">
        <v>-74543</v>
      </c>
      <c r="K22" s="26">
        <v>-73752</v>
      </c>
      <c r="L22" s="26">
        <v>-194858.78038988</v>
      </c>
      <c r="M22" s="26">
        <v>30547</v>
      </c>
      <c r="N22" s="26">
        <v>25345</v>
      </c>
      <c r="O22" s="26">
        <v>47329</v>
      </c>
      <c r="P22" s="26">
        <v>32963.780389880005</v>
      </c>
      <c r="Q22" s="26">
        <v>-78000</v>
      </c>
    </row>
    <row r="23" spans="1:17" ht="11.25" customHeight="1" outlineLevel="1" x14ac:dyDescent="0.25">
      <c r="A23" s="104" t="s">
        <v>137</v>
      </c>
      <c r="B23" s="106">
        <v>-44342</v>
      </c>
      <c r="C23" s="26">
        <v>-24812</v>
      </c>
      <c r="D23" s="100">
        <v>0.7871191359019829</v>
      </c>
      <c r="E23" s="26">
        <v>-23996.219610119995</v>
      </c>
      <c r="F23" s="100">
        <v>0.84787440357061583</v>
      </c>
      <c r="G23" s="96"/>
      <c r="H23" s="100" t="s">
        <v>66</v>
      </c>
      <c r="I23" s="26">
        <v>11093</v>
      </c>
      <c r="J23" s="26">
        <v>-41107</v>
      </c>
      <c r="K23" s="26">
        <v>-63717</v>
      </c>
      <c r="L23" s="26">
        <v>-134967.78038988</v>
      </c>
      <c r="M23" s="26">
        <v>-24812</v>
      </c>
      <c r="N23" s="106">
        <v>-40949</v>
      </c>
      <c r="O23" s="26">
        <v>-71716</v>
      </c>
      <c r="P23" s="26">
        <v>-23996.219610119995</v>
      </c>
      <c r="Q23" s="26">
        <v>-44342</v>
      </c>
    </row>
    <row r="24" spans="1:17" ht="11.25" customHeight="1" outlineLevel="2" x14ac:dyDescent="0.25">
      <c r="A24" s="104" t="s">
        <v>138</v>
      </c>
      <c r="B24" s="106">
        <v>0</v>
      </c>
      <c r="C24" s="106">
        <v>0</v>
      </c>
      <c r="D24" s="106">
        <v>0</v>
      </c>
      <c r="E24" s="106">
        <v>0</v>
      </c>
      <c r="F24" s="106">
        <v>0</v>
      </c>
      <c r="G24" s="96"/>
      <c r="H24" s="100" t="s">
        <v>66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106">
        <v>0</v>
      </c>
      <c r="O24" s="26">
        <v>0</v>
      </c>
      <c r="P24" s="26">
        <v>0</v>
      </c>
      <c r="Q24" s="26">
        <v>0</v>
      </c>
    </row>
    <row r="25" spans="1:17" ht="11.25" customHeight="1" outlineLevel="1" x14ac:dyDescent="0.25">
      <c r="A25" s="104" t="s">
        <v>139</v>
      </c>
      <c r="B25" s="26">
        <v>-6341</v>
      </c>
      <c r="C25" s="26">
        <v>-221</v>
      </c>
      <c r="D25" s="100">
        <v>27.692307692307693</v>
      </c>
      <c r="E25" s="26">
        <v>4211</v>
      </c>
      <c r="F25" s="100">
        <v>-2.5058180954642602</v>
      </c>
      <c r="G25" s="96"/>
      <c r="H25" s="100" t="s">
        <v>66</v>
      </c>
      <c r="I25" s="26">
        <v>-11840</v>
      </c>
      <c r="J25" s="26">
        <v>-13100</v>
      </c>
      <c r="K25" s="26">
        <v>-13713</v>
      </c>
      <c r="L25" s="26">
        <v>-15460</v>
      </c>
      <c r="M25" s="26">
        <v>-221</v>
      </c>
      <c r="N25" s="106">
        <v>6859</v>
      </c>
      <c r="O25" s="26">
        <v>6237</v>
      </c>
      <c r="P25" s="26">
        <v>4211</v>
      </c>
      <c r="Q25" s="26">
        <v>-6341</v>
      </c>
    </row>
    <row r="26" spans="1:17" ht="11.25" customHeight="1" outlineLevel="1" x14ac:dyDescent="0.25">
      <c r="A26" s="104" t="s">
        <v>73</v>
      </c>
      <c r="B26" s="106">
        <v>-26373</v>
      </c>
      <c r="C26" s="26">
        <v>19271</v>
      </c>
      <c r="D26" s="100">
        <v>-2.368533028903534</v>
      </c>
      <c r="E26" s="26">
        <v>49424</v>
      </c>
      <c r="F26" s="100">
        <v>-1.5336071544189058</v>
      </c>
      <c r="G26" s="96"/>
      <c r="H26" s="100" t="s">
        <v>66</v>
      </c>
      <c r="I26" s="26">
        <v>-31182</v>
      </c>
      <c r="J26" s="26">
        <v>-44089</v>
      </c>
      <c r="K26" s="26">
        <v>9224</v>
      </c>
      <c r="L26" s="26">
        <v>-49603</v>
      </c>
      <c r="M26" s="26">
        <v>19271</v>
      </c>
      <c r="N26" s="106">
        <v>25836</v>
      </c>
      <c r="O26" s="26">
        <v>83787</v>
      </c>
      <c r="P26" s="26">
        <v>49424</v>
      </c>
      <c r="Q26" s="26">
        <v>-26373</v>
      </c>
    </row>
    <row r="27" spans="1:17" ht="11.25" customHeight="1" outlineLevel="1" x14ac:dyDescent="0.25">
      <c r="A27" s="104" t="s">
        <v>140</v>
      </c>
      <c r="B27" s="106">
        <v>-1101</v>
      </c>
      <c r="C27" s="26">
        <v>37078</v>
      </c>
      <c r="D27" s="100">
        <v>-1.0296941582609633</v>
      </c>
      <c r="E27" s="26">
        <v>3045</v>
      </c>
      <c r="F27" s="100">
        <v>-1.361576354679803</v>
      </c>
      <c r="G27" s="96"/>
      <c r="H27" s="100" t="s">
        <v>66</v>
      </c>
      <c r="I27" s="26">
        <v>-55813</v>
      </c>
      <c r="J27" s="26">
        <v>23585</v>
      </c>
      <c r="K27" s="26">
        <v>3663</v>
      </c>
      <c r="L27" s="26">
        <v>17387</v>
      </c>
      <c r="M27" s="26">
        <v>37078</v>
      </c>
      <c r="N27" s="106">
        <v>33832</v>
      </c>
      <c r="O27" s="26">
        <v>28880</v>
      </c>
      <c r="P27" s="26">
        <v>3045</v>
      </c>
      <c r="Q27" s="26">
        <v>-1101</v>
      </c>
    </row>
    <row r="28" spans="1:17" ht="11.25" customHeight="1" outlineLevel="1" x14ac:dyDescent="0.25">
      <c r="A28" s="104" t="s">
        <v>141</v>
      </c>
      <c r="B28" s="106">
        <v>157</v>
      </c>
      <c r="C28" s="26">
        <v>-769</v>
      </c>
      <c r="D28" s="100">
        <v>-1.2041612483745123</v>
      </c>
      <c r="E28" s="26">
        <v>280</v>
      </c>
      <c r="F28" s="100">
        <v>-0.43928571428571428</v>
      </c>
      <c r="G28" s="96"/>
      <c r="H28" s="100" t="s">
        <v>66</v>
      </c>
      <c r="I28" s="26">
        <v>344</v>
      </c>
      <c r="J28" s="26">
        <v>168</v>
      </c>
      <c r="K28" s="26">
        <v>28</v>
      </c>
      <c r="L28" s="26">
        <v>186</v>
      </c>
      <c r="M28" s="26">
        <v>-769</v>
      </c>
      <c r="N28" s="26">
        <v>-233</v>
      </c>
      <c r="O28" s="26">
        <v>141</v>
      </c>
      <c r="P28" s="26">
        <v>280</v>
      </c>
      <c r="Q28" s="26">
        <v>157</v>
      </c>
    </row>
    <row r="29" spans="1:17" ht="11.25" customHeight="1" outlineLevel="2" x14ac:dyDescent="0.25">
      <c r="A29" s="104" t="s">
        <v>142</v>
      </c>
      <c r="B29" s="106">
        <v>0</v>
      </c>
      <c r="C29" s="106">
        <v>0</v>
      </c>
      <c r="D29" s="106">
        <v>0</v>
      </c>
      <c r="E29" s="106">
        <v>0</v>
      </c>
      <c r="F29" s="106">
        <v>0</v>
      </c>
      <c r="G29" s="96"/>
      <c r="H29" s="100" t="s">
        <v>66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</row>
    <row r="30" spans="1:17" ht="11.25" customHeight="1" outlineLevel="1" x14ac:dyDescent="0.25">
      <c r="A30" s="104" t="s">
        <v>143</v>
      </c>
      <c r="B30" s="106">
        <v>0</v>
      </c>
      <c r="C30" s="106">
        <v>0</v>
      </c>
      <c r="D30" s="106">
        <v>0</v>
      </c>
      <c r="E30" s="106">
        <v>0</v>
      </c>
      <c r="F30" s="106">
        <v>0</v>
      </c>
      <c r="G30" s="96"/>
      <c r="H30" s="100" t="s">
        <v>66</v>
      </c>
      <c r="I30" s="26">
        <v>-2024</v>
      </c>
      <c r="J30" s="26">
        <v>0</v>
      </c>
      <c r="K30" s="26">
        <v>-9237</v>
      </c>
      <c r="L30" s="26">
        <v>-12401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</row>
    <row r="31" spans="1:17" ht="2.25" customHeight="1" outlineLevel="1" x14ac:dyDescent="0.25">
      <c r="A31" s="38"/>
      <c r="B31" s="210"/>
      <c r="C31" s="210"/>
      <c r="D31" s="211"/>
      <c r="E31" s="210"/>
      <c r="F31" s="211"/>
      <c r="G31" s="96"/>
      <c r="H31" s="100"/>
      <c r="I31" s="26"/>
      <c r="J31" s="26"/>
      <c r="K31" s="26"/>
      <c r="L31" s="26"/>
      <c r="M31" s="26"/>
      <c r="N31" s="26"/>
      <c r="O31" s="26"/>
      <c r="P31" s="26"/>
      <c r="Q31" s="26"/>
    </row>
    <row r="32" spans="1:17" ht="11.25" customHeight="1" x14ac:dyDescent="0.25">
      <c r="A32" s="105" t="s">
        <v>144</v>
      </c>
      <c r="B32" s="210">
        <v>37461</v>
      </c>
      <c r="C32" s="210">
        <v>-90160</v>
      </c>
      <c r="D32" s="211">
        <v>-1.4154946761313221</v>
      </c>
      <c r="E32" s="210">
        <v>-18157.780389880005</v>
      </c>
      <c r="F32" s="211">
        <v>-3.0630825572093814</v>
      </c>
      <c r="G32" s="96"/>
      <c r="H32" s="100" t="s">
        <v>66</v>
      </c>
      <c r="I32" s="26">
        <v>-113947</v>
      </c>
      <c r="J32" s="26">
        <v>-155815</v>
      </c>
      <c r="K32" s="26">
        <v>-165329</v>
      </c>
      <c r="L32" s="26">
        <v>-143292.21961012</v>
      </c>
      <c r="M32" s="26">
        <v>-90160</v>
      </c>
      <c r="N32" s="106">
        <v>-151938</v>
      </c>
      <c r="O32" s="26">
        <v>-156389</v>
      </c>
      <c r="P32" s="26">
        <v>-18157.780389880005</v>
      </c>
      <c r="Q32" s="26">
        <v>37461</v>
      </c>
    </row>
    <row r="33" spans="1:17" ht="11.25" customHeight="1" outlineLevel="1" x14ac:dyDescent="0.25">
      <c r="A33" s="104" t="s">
        <v>74</v>
      </c>
      <c r="B33" s="106">
        <v>28900</v>
      </c>
      <c r="C33" s="26">
        <v>-57475</v>
      </c>
      <c r="D33" s="100">
        <v>-1.5028273162244454</v>
      </c>
      <c r="E33" s="26">
        <v>28628.219610119995</v>
      </c>
      <c r="F33" s="100">
        <v>9.4934436573879122E-3</v>
      </c>
      <c r="G33" s="96"/>
      <c r="H33" s="100" t="s">
        <v>66</v>
      </c>
      <c r="I33" s="26">
        <v>-85706</v>
      </c>
      <c r="J33" s="26">
        <v>-116020</v>
      </c>
      <c r="K33" s="26">
        <v>-122454</v>
      </c>
      <c r="L33" s="26">
        <v>-71465.219610119995</v>
      </c>
      <c r="M33" s="26">
        <v>-57475</v>
      </c>
      <c r="N33" s="26">
        <v>-62210</v>
      </c>
      <c r="O33" s="26">
        <v>-74865</v>
      </c>
      <c r="P33" s="26">
        <v>28628.219610119995</v>
      </c>
      <c r="Q33" s="26">
        <v>28900</v>
      </c>
    </row>
    <row r="34" spans="1:17" ht="11.25" customHeight="1" outlineLevel="1" x14ac:dyDescent="0.25">
      <c r="A34" s="104" t="s">
        <v>145</v>
      </c>
      <c r="B34" s="106">
        <v>4731</v>
      </c>
      <c r="C34" s="26">
        <v>-4160</v>
      </c>
      <c r="D34" s="100">
        <v>-2.1372596153846155</v>
      </c>
      <c r="E34" s="26">
        <v>-2737</v>
      </c>
      <c r="F34" s="100">
        <v>-2.7285348922177564</v>
      </c>
      <c r="G34" s="96"/>
      <c r="H34" s="100" t="s">
        <v>66</v>
      </c>
      <c r="I34" s="26">
        <v>2439</v>
      </c>
      <c r="J34" s="26">
        <v>5662</v>
      </c>
      <c r="K34" s="26">
        <v>15016</v>
      </c>
      <c r="L34" s="26">
        <v>15034</v>
      </c>
      <c r="M34" s="26">
        <v>-4160</v>
      </c>
      <c r="N34" s="26">
        <v>-1496</v>
      </c>
      <c r="O34" s="26">
        <v>-245</v>
      </c>
      <c r="P34" s="26">
        <v>-2737</v>
      </c>
      <c r="Q34" s="26">
        <v>4731</v>
      </c>
    </row>
    <row r="35" spans="1:17" ht="11.25" customHeight="1" outlineLevel="1" x14ac:dyDescent="0.25">
      <c r="A35" s="104" t="s">
        <v>146</v>
      </c>
      <c r="B35" s="26">
        <v>1544</v>
      </c>
      <c r="C35" s="26">
        <v>543</v>
      </c>
      <c r="D35" s="100">
        <v>1.8434622467771637</v>
      </c>
      <c r="E35" s="26">
        <v>-3269</v>
      </c>
      <c r="F35" s="100">
        <v>-1.4723156928724381</v>
      </c>
      <c r="G35" s="96"/>
      <c r="H35" s="100" t="s">
        <v>66</v>
      </c>
      <c r="I35" s="26">
        <v>-2117</v>
      </c>
      <c r="J35" s="26">
        <v>-2625</v>
      </c>
      <c r="K35" s="26">
        <v>-1946</v>
      </c>
      <c r="L35" s="26">
        <v>-3493</v>
      </c>
      <c r="M35" s="26">
        <v>543</v>
      </c>
      <c r="N35" s="26">
        <v>2333</v>
      </c>
      <c r="O35" s="26">
        <v>2178</v>
      </c>
      <c r="P35" s="26">
        <v>-3269</v>
      </c>
      <c r="Q35" s="26">
        <v>1544</v>
      </c>
    </row>
    <row r="36" spans="1:17" ht="11.25" customHeight="1" outlineLevel="1" x14ac:dyDescent="0.25">
      <c r="A36" s="104" t="s">
        <v>147</v>
      </c>
      <c r="B36" s="150">
        <v>0</v>
      </c>
      <c r="C36" s="150">
        <v>0</v>
      </c>
      <c r="D36" s="150">
        <v>0</v>
      </c>
      <c r="E36" s="150">
        <v>0</v>
      </c>
      <c r="F36" s="150">
        <v>0</v>
      </c>
      <c r="G36" s="96"/>
      <c r="H36" s="100" t="s">
        <v>66</v>
      </c>
      <c r="I36" s="26">
        <v>-432</v>
      </c>
      <c r="J36" s="26">
        <v>-437</v>
      </c>
      <c r="K36" s="26">
        <v>-437</v>
      </c>
      <c r="L36" s="26">
        <v>-437</v>
      </c>
      <c r="M36" s="26">
        <v>0</v>
      </c>
      <c r="N36" s="26">
        <v>0</v>
      </c>
      <c r="O36" s="26">
        <v>0</v>
      </c>
      <c r="P36" s="26">
        <v>0</v>
      </c>
      <c r="Q36" s="26">
        <v>0</v>
      </c>
    </row>
    <row r="37" spans="1:17" ht="11.25" customHeight="1" outlineLevel="1" x14ac:dyDescent="0.25">
      <c r="A37" s="104" t="s">
        <v>104</v>
      </c>
      <c r="B37" s="26">
        <v>-7</v>
      </c>
      <c r="C37" s="26">
        <v>-88</v>
      </c>
      <c r="D37" s="100">
        <v>-0.92045454545454541</v>
      </c>
      <c r="E37" s="26">
        <v>-6</v>
      </c>
      <c r="F37" s="100">
        <v>0.16666666666666674</v>
      </c>
      <c r="G37" s="96"/>
      <c r="H37" s="100" t="s">
        <v>66</v>
      </c>
      <c r="I37" s="26">
        <v>-40</v>
      </c>
      <c r="J37" s="26">
        <v>-74</v>
      </c>
      <c r="K37" s="26">
        <v>-108</v>
      </c>
      <c r="L37" s="26">
        <v>-107</v>
      </c>
      <c r="M37" s="26">
        <v>-88</v>
      </c>
      <c r="N37" s="26">
        <v>-97</v>
      </c>
      <c r="O37" s="26">
        <v>-103</v>
      </c>
      <c r="P37" s="26">
        <v>-6</v>
      </c>
      <c r="Q37" s="26">
        <v>-7</v>
      </c>
    </row>
    <row r="38" spans="1:17" ht="11.25" customHeight="1" outlineLevel="1" x14ac:dyDescent="0.25">
      <c r="A38" s="104" t="s">
        <v>148</v>
      </c>
      <c r="B38" s="26">
        <v>3004</v>
      </c>
      <c r="C38" s="26">
        <v>-12433</v>
      </c>
      <c r="D38" s="100">
        <v>-1.241615056703933</v>
      </c>
      <c r="E38" s="26">
        <v>-890</v>
      </c>
      <c r="F38" s="100">
        <v>-4.3752808988764045</v>
      </c>
      <c r="G38" s="96"/>
      <c r="H38" s="100" t="s">
        <v>66</v>
      </c>
      <c r="I38" s="26">
        <v>-13841</v>
      </c>
      <c r="J38" s="26">
        <v>-15719</v>
      </c>
      <c r="K38" s="26">
        <v>-15533</v>
      </c>
      <c r="L38" s="26">
        <v>6661</v>
      </c>
      <c r="M38" s="26">
        <v>-12433</v>
      </c>
      <c r="N38" s="26">
        <v>-27033</v>
      </c>
      <c r="O38" s="26">
        <v>-17106</v>
      </c>
      <c r="P38" s="26">
        <v>-890</v>
      </c>
      <c r="Q38" s="26">
        <v>3004</v>
      </c>
    </row>
    <row r="39" spans="1:17" ht="11.25" customHeight="1" outlineLevel="1" x14ac:dyDescent="0.25">
      <c r="A39" s="104" t="s">
        <v>149</v>
      </c>
      <c r="B39" s="26">
        <v>-711</v>
      </c>
      <c r="C39" s="26">
        <v>-16547</v>
      </c>
      <c r="D39" s="100">
        <v>-0.95703148606998245</v>
      </c>
      <c r="E39" s="26">
        <v>-39884</v>
      </c>
      <c r="F39" s="100">
        <v>-0.98217330257747471</v>
      </c>
      <c r="G39" s="96"/>
      <c r="H39" s="100" t="s">
        <v>66</v>
      </c>
      <c r="I39" s="26">
        <v>-13279</v>
      </c>
      <c r="J39" s="26">
        <v>-25475</v>
      </c>
      <c r="K39" s="26">
        <v>-36970</v>
      </c>
      <c r="L39" s="26">
        <v>-84972</v>
      </c>
      <c r="M39" s="26">
        <v>-16547</v>
      </c>
      <c r="N39" s="26">
        <v>-63435</v>
      </c>
      <c r="O39" s="26">
        <v>-66248</v>
      </c>
      <c r="P39" s="26">
        <v>-39884</v>
      </c>
      <c r="Q39" s="26">
        <v>-711</v>
      </c>
    </row>
    <row r="40" spans="1:17" ht="11.25" customHeight="1" outlineLevel="1" x14ac:dyDescent="0.25">
      <c r="A40" s="104" t="s">
        <v>150</v>
      </c>
      <c r="B40" s="150">
        <v>0</v>
      </c>
      <c r="C40" s="150">
        <v>0</v>
      </c>
      <c r="D40" s="150">
        <v>0</v>
      </c>
      <c r="E40" s="150">
        <v>0</v>
      </c>
      <c r="F40" s="150">
        <v>0</v>
      </c>
      <c r="G40" s="96"/>
      <c r="H40" s="100" t="s">
        <v>66</v>
      </c>
      <c r="I40" s="26">
        <v>-971</v>
      </c>
      <c r="J40" s="26">
        <v>-1127</v>
      </c>
      <c r="K40" s="26">
        <v>-2897</v>
      </c>
      <c r="L40" s="26">
        <v>-4513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</row>
    <row r="41" spans="1:17" ht="11.25" customHeight="1" outlineLevel="3" x14ac:dyDescent="0.25">
      <c r="A41" s="104" t="s">
        <v>151</v>
      </c>
      <c r="B41" s="150">
        <v>0</v>
      </c>
      <c r="C41" s="150">
        <v>0</v>
      </c>
      <c r="D41" s="150">
        <v>0</v>
      </c>
      <c r="E41" s="150">
        <v>0</v>
      </c>
      <c r="F41" s="150">
        <v>0</v>
      </c>
      <c r="G41" s="96"/>
      <c r="H41" s="100" t="s">
        <v>66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</row>
    <row r="42" spans="1:17" s="12" customFormat="1" ht="11.25" customHeight="1" outlineLevel="2" x14ac:dyDescent="0.25">
      <c r="A42" s="139" t="s">
        <v>152</v>
      </c>
      <c r="B42" s="27">
        <v>44411</v>
      </c>
      <c r="C42" s="27">
        <v>16890</v>
      </c>
      <c r="D42" s="101">
        <v>1.6294256956779161</v>
      </c>
      <c r="E42" s="27">
        <v>83015</v>
      </c>
      <c r="F42" s="101">
        <v>-0.4650243931819551</v>
      </c>
      <c r="G42" s="98"/>
      <c r="H42" s="101" t="s">
        <v>66</v>
      </c>
      <c r="I42" s="27">
        <v>-126366</v>
      </c>
      <c r="J42" s="175">
        <v>-68007</v>
      </c>
      <c r="K42" s="27">
        <v>7663.9006799999916</v>
      </c>
      <c r="L42" s="27">
        <v>-10520</v>
      </c>
      <c r="M42" s="27">
        <v>16890</v>
      </c>
      <c r="N42" s="27">
        <v>31359</v>
      </c>
      <c r="O42" s="27">
        <v>120845</v>
      </c>
      <c r="P42" s="27">
        <v>83015</v>
      </c>
      <c r="Q42" s="27">
        <v>44411</v>
      </c>
    </row>
    <row r="43" spans="1:17" ht="2.4500000000000002" customHeight="1" x14ac:dyDescent="0.25">
      <c r="A43" s="10"/>
      <c r="B43" s="27"/>
      <c r="C43" s="27"/>
      <c r="D43" s="101"/>
      <c r="E43" s="27"/>
      <c r="F43" s="101"/>
      <c r="G43" s="96"/>
      <c r="H43" s="101"/>
      <c r="I43" s="27"/>
      <c r="J43" s="27"/>
      <c r="K43" s="27"/>
      <c r="L43" s="27"/>
      <c r="M43" s="27"/>
      <c r="N43" s="27"/>
      <c r="O43" s="27"/>
      <c r="P43" s="27"/>
      <c r="Q43" s="27"/>
    </row>
    <row r="44" spans="1:17" ht="11.25" customHeight="1" x14ac:dyDescent="0.25">
      <c r="A44" s="51" t="s">
        <v>153</v>
      </c>
      <c r="B44" s="28">
        <v>-32449</v>
      </c>
      <c r="C44" s="28">
        <v>73831</v>
      </c>
      <c r="D44" s="45">
        <v>-1.4395037314949004</v>
      </c>
      <c r="E44" s="28">
        <v>-43691</v>
      </c>
      <c r="F44" s="45">
        <v>-0.25730699686434277</v>
      </c>
      <c r="G44" s="96"/>
      <c r="H44" s="45" t="s">
        <v>66</v>
      </c>
      <c r="I44" s="28"/>
      <c r="J44" s="28"/>
      <c r="K44" s="28"/>
      <c r="L44" s="28"/>
      <c r="M44" s="28"/>
      <c r="N44" s="28"/>
      <c r="O44" s="28"/>
      <c r="P44" s="28"/>
      <c r="Q44" s="28"/>
    </row>
    <row r="45" spans="1:17" ht="11.25" customHeight="1" outlineLevel="2" x14ac:dyDescent="0.25">
      <c r="A45" s="104" t="s">
        <v>154</v>
      </c>
      <c r="B45" s="150"/>
      <c r="C45" s="150"/>
      <c r="D45" s="100"/>
      <c r="E45" s="150"/>
      <c r="F45" s="100"/>
      <c r="G45" s="96"/>
      <c r="H45" s="100" t="s">
        <v>66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/>
    </row>
    <row r="46" spans="1:17" ht="11.25" customHeight="1" outlineLevel="1" x14ac:dyDescent="0.25">
      <c r="A46" s="104" t="s">
        <v>155</v>
      </c>
      <c r="B46" s="26">
        <v>-32449</v>
      </c>
      <c r="C46" s="26">
        <v>-78339</v>
      </c>
      <c r="D46" s="100">
        <v>-0.58578741112345067</v>
      </c>
      <c r="E46" s="26">
        <v>-43691</v>
      </c>
      <c r="F46" s="100">
        <v>-0.25730699686434277</v>
      </c>
      <c r="G46" s="96"/>
      <c r="H46" s="100" t="s">
        <v>66</v>
      </c>
      <c r="I46" s="26">
        <v>-40355</v>
      </c>
      <c r="J46" s="26">
        <v>-84642</v>
      </c>
      <c r="K46" s="26">
        <v>-169788</v>
      </c>
      <c r="L46" s="26">
        <v>-216513</v>
      </c>
      <c r="M46" s="26">
        <v>-78339</v>
      </c>
      <c r="N46" s="26">
        <v>-113454</v>
      </c>
      <c r="O46" s="213">
        <v>-149656</v>
      </c>
      <c r="P46" s="213">
        <v>-149656</v>
      </c>
      <c r="Q46" s="213">
        <v>-32449</v>
      </c>
    </row>
    <row r="47" spans="1:17" ht="11.25" customHeight="1" outlineLevel="4" x14ac:dyDescent="0.25">
      <c r="A47" s="104" t="s">
        <v>156</v>
      </c>
      <c r="B47" s="26"/>
      <c r="C47" s="26"/>
      <c r="D47" s="100"/>
      <c r="E47" s="26"/>
      <c r="F47" s="100"/>
      <c r="G47" s="96"/>
      <c r="H47" s="100" t="s">
        <v>66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/>
    </row>
    <row r="48" spans="1:17" ht="11.25" customHeight="1" outlineLevel="3" x14ac:dyDescent="0.25">
      <c r="A48" s="104" t="s">
        <v>157</v>
      </c>
      <c r="B48" s="150"/>
      <c r="C48" s="26"/>
      <c r="D48" s="100"/>
      <c r="E48" s="150"/>
      <c r="F48" s="100"/>
      <c r="G48" s="96"/>
      <c r="H48" s="100"/>
      <c r="I48" s="26">
        <v>-164427</v>
      </c>
      <c r="J48" s="26">
        <v>-464428</v>
      </c>
      <c r="K48" s="26">
        <v>-668847</v>
      </c>
      <c r="L48" s="26">
        <v>-863250</v>
      </c>
      <c r="M48" s="26">
        <v>0</v>
      </c>
      <c r="N48" s="26">
        <v>0</v>
      </c>
      <c r="O48" s="26">
        <v>0</v>
      </c>
      <c r="P48" s="26">
        <v>0</v>
      </c>
      <c r="Q48" s="26"/>
    </row>
    <row r="49" spans="1:17" ht="11.25" customHeight="1" outlineLevel="1" x14ac:dyDescent="0.25">
      <c r="A49" s="104" t="s">
        <v>158</v>
      </c>
      <c r="B49" s="26">
        <v>0</v>
      </c>
      <c r="C49" s="26">
        <v>152170</v>
      </c>
      <c r="D49" s="100">
        <v>-1</v>
      </c>
      <c r="E49" s="26">
        <v>0</v>
      </c>
      <c r="F49" s="100" t="s">
        <v>66</v>
      </c>
      <c r="G49" s="96"/>
      <c r="H49" s="100" t="s">
        <v>66</v>
      </c>
      <c r="I49" s="26">
        <v>376881</v>
      </c>
      <c r="J49" s="26">
        <v>467852</v>
      </c>
      <c r="K49" s="26">
        <v>698212</v>
      </c>
      <c r="L49" s="26">
        <v>1033220</v>
      </c>
      <c r="M49" s="26">
        <v>152170</v>
      </c>
      <c r="N49" s="26">
        <v>152170</v>
      </c>
      <c r="O49" s="213">
        <v>152170</v>
      </c>
      <c r="P49" s="213">
        <v>152170</v>
      </c>
      <c r="Q49" s="213">
        <v>0</v>
      </c>
    </row>
    <row r="50" spans="1:17" s="12" customFormat="1" ht="11.25" customHeight="1" outlineLevel="3" x14ac:dyDescent="0.25">
      <c r="A50" s="139" t="s">
        <v>159</v>
      </c>
      <c r="B50" s="27">
        <v>-32449</v>
      </c>
      <c r="C50" s="27">
        <v>73831</v>
      </c>
      <c r="D50" s="101">
        <v>-1.4395037314949004</v>
      </c>
      <c r="E50" s="27">
        <v>-43691</v>
      </c>
      <c r="F50" s="101">
        <v>-0.25730699686434277</v>
      </c>
      <c r="G50" s="98"/>
      <c r="H50" s="101" t="s">
        <v>66</v>
      </c>
      <c r="I50" s="27">
        <v>172099</v>
      </c>
      <c r="J50" s="27">
        <v>-81218</v>
      </c>
      <c r="K50" s="27">
        <v>-140423</v>
      </c>
      <c r="L50" s="27">
        <v>-46543</v>
      </c>
      <c r="M50" s="27">
        <v>73831</v>
      </c>
      <c r="N50" s="27">
        <v>38716</v>
      </c>
      <c r="O50" s="27">
        <v>2514</v>
      </c>
      <c r="P50" s="27">
        <v>2514</v>
      </c>
      <c r="Q50" s="27">
        <v>-32449</v>
      </c>
    </row>
    <row r="51" spans="1:17" ht="2.4500000000000002" customHeight="1" x14ac:dyDescent="0.25">
      <c r="A51" s="10"/>
      <c r="B51" s="27"/>
      <c r="C51" s="27"/>
      <c r="D51" s="101"/>
      <c r="E51" s="27"/>
      <c r="F51" s="101"/>
      <c r="G51" s="96"/>
      <c r="H51" s="101"/>
      <c r="I51" s="27"/>
      <c r="J51" s="27"/>
      <c r="K51" s="27"/>
      <c r="L51" s="27"/>
      <c r="M51" s="27"/>
      <c r="N51" s="27"/>
      <c r="O51" s="27"/>
      <c r="P51" s="27"/>
      <c r="Q51" s="27"/>
    </row>
    <row r="52" spans="1:17" ht="11.25" customHeight="1" x14ac:dyDescent="0.25">
      <c r="A52" s="51" t="s">
        <v>160</v>
      </c>
      <c r="B52" s="28">
        <v>-19060</v>
      </c>
      <c r="C52" s="28">
        <v>-108875</v>
      </c>
      <c r="D52" s="222">
        <v>-0.82493685419058549</v>
      </c>
      <c r="E52" s="28">
        <v>-35947</v>
      </c>
      <c r="F52" s="222">
        <v>-0.46977494644893869</v>
      </c>
      <c r="G52" s="96"/>
      <c r="H52" s="45" t="s">
        <v>66</v>
      </c>
      <c r="I52" s="28">
        <v>-66431</v>
      </c>
      <c r="J52" s="28">
        <v>345970</v>
      </c>
      <c r="K52" s="28">
        <v>274279</v>
      </c>
      <c r="L52" s="28">
        <v>171813</v>
      </c>
      <c r="M52" s="28">
        <v>-108875</v>
      </c>
      <c r="N52" s="28">
        <v>-149944</v>
      </c>
      <c r="O52" s="28">
        <v>-177932</v>
      </c>
      <c r="P52" s="28">
        <v>-35947</v>
      </c>
      <c r="Q52" s="28">
        <v>-19060</v>
      </c>
    </row>
    <row r="53" spans="1:17" ht="11.25" customHeight="1" outlineLevel="1" x14ac:dyDescent="0.25">
      <c r="A53" s="104" t="s">
        <v>161</v>
      </c>
      <c r="B53" s="150"/>
      <c r="C53" s="150"/>
      <c r="D53" s="202"/>
      <c r="E53" s="191"/>
      <c r="F53" s="202"/>
      <c r="G53" s="96"/>
      <c r="H53" s="100" t="s">
        <v>66</v>
      </c>
      <c r="I53" s="26">
        <v>0</v>
      </c>
      <c r="J53" s="26">
        <v>488641</v>
      </c>
      <c r="K53" s="26">
        <v>488008</v>
      </c>
      <c r="L53" s="26">
        <v>488008</v>
      </c>
      <c r="M53" s="26">
        <v>0</v>
      </c>
      <c r="N53" s="26">
        <v>0</v>
      </c>
      <c r="O53" s="26">
        <v>0</v>
      </c>
      <c r="P53" s="26">
        <v>0</v>
      </c>
      <c r="Q53" s="26"/>
    </row>
    <row r="54" spans="1:17" ht="11.25" customHeight="1" outlineLevel="1" x14ac:dyDescent="0.25">
      <c r="A54" s="104" t="s">
        <v>220</v>
      </c>
      <c r="B54" s="150">
        <v>5888</v>
      </c>
      <c r="C54" s="150">
        <v>0</v>
      </c>
      <c r="D54" s="202" t="s">
        <v>66</v>
      </c>
      <c r="E54" s="191">
        <v>3123</v>
      </c>
      <c r="F54" s="202">
        <v>0.88536663464617349</v>
      </c>
      <c r="G54" s="96"/>
      <c r="H54" s="100"/>
      <c r="I54" s="26"/>
      <c r="J54" s="26"/>
      <c r="K54" s="26"/>
      <c r="L54" s="26"/>
      <c r="M54" s="26"/>
      <c r="N54" s="26"/>
      <c r="O54" s="26">
        <v>13704</v>
      </c>
      <c r="P54" s="26">
        <v>3123</v>
      </c>
      <c r="Q54" s="26">
        <v>5888</v>
      </c>
    </row>
    <row r="55" spans="1:17" ht="11.25" customHeight="1" outlineLevel="2" x14ac:dyDescent="0.25">
      <c r="A55" s="104" t="s">
        <v>162</v>
      </c>
      <c r="B55" s="26">
        <v>0</v>
      </c>
      <c r="C55" s="26">
        <v>0</v>
      </c>
      <c r="D55" s="100" t="s">
        <v>66</v>
      </c>
      <c r="E55" s="26">
        <v>0</v>
      </c>
      <c r="F55" s="100" t="s">
        <v>66</v>
      </c>
      <c r="G55" s="96"/>
      <c r="H55" s="100" t="s">
        <v>66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</row>
    <row r="56" spans="1:17" ht="11.25" customHeight="1" outlineLevel="1" x14ac:dyDescent="0.25">
      <c r="A56" s="104" t="s">
        <v>163</v>
      </c>
      <c r="B56" s="26">
        <v>-22559</v>
      </c>
      <c r="C56" s="26">
        <v>-103454</v>
      </c>
      <c r="D56" s="100">
        <v>-0.78194173255746513</v>
      </c>
      <c r="E56" s="26">
        <v>-36186</v>
      </c>
      <c r="F56" s="100">
        <v>-0.37658210357596855</v>
      </c>
      <c r="G56" s="96"/>
      <c r="H56" s="100" t="s">
        <v>66</v>
      </c>
      <c r="I56" s="26">
        <v>-69503</v>
      </c>
      <c r="J56" s="26">
        <v>-133753</v>
      </c>
      <c r="K56" s="26">
        <v>-197490</v>
      </c>
      <c r="L56" s="198">
        <v>-299126</v>
      </c>
      <c r="M56" s="26">
        <v>-103454</v>
      </c>
      <c r="N56" s="26">
        <v>-139795</v>
      </c>
      <c r="O56" s="26">
        <v>-177944</v>
      </c>
      <c r="P56" s="26">
        <v>-36186</v>
      </c>
      <c r="Q56" s="26">
        <v>-22559</v>
      </c>
    </row>
    <row r="57" spans="1:17" ht="11.25" customHeight="1" outlineLevel="1" x14ac:dyDescent="0.25">
      <c r="A57" s="104" t="s">
        <v>164</v>
      </c>
      <c r="B57" s="26">
        <v>-393</v>
      </c>
      <c r="C57" s="26">
        <v>-715</v>
      </c>
      <c r="D57" s="100">
        <v>-0.45034965034965035</v>
      </c>
      <c r="E57" s="26">
        <v>-393</v>
      </c>
      <c r="F57" s="100">
        <v>0</v>
      </c>
      <c r="G57" s="96"/>
      <c r="H57" s="100" t="s">
        <v>66</v>
      </c>
      <c r="I57" s="26">
        <v>-734</v>
      </c>
      <c r="J57" s="26">
        <v>-1472</v>
      </c>
      <c r="K57" s="26">
        <v>-2044</v>
      </c>
      <c r="L57" s="26">
        <v>-2579</v>
      </c>
      <c r="M57" s="26">
        <v>-715</v>
      </c>
      <c r="N57" s="26">
        <v>-1431</v>
      </c>
      <c r="O57" s="26">
        <v>-1832</v>
      </c>
      <c r="P57" s="26">
        <v>-393</v>
      </c>
      <c r="Q57" s="26">
        <v>-393</v>
      </c>
    </row>
    <row r="58" spans="1:17" ht="11.25" customHeight="1" outlineLevel="1" x14ac:dyDescent="0.25">
      <c r="A58" s="104" t="s">
        <v>143</v>
      </c>
      <c r="B58" s="26">
        <v>-1996</v>
      </c>
      <c r="C58" s="191">
        <v>-3311</v>
      </c>
      <c r="D58" s="100">
        <v>-0.39716097855632737</v>
      </c>
      <c r="E58" s="26">
        <v>-2491</v>
      </c>
      <c r="F58" s="100">
        <v>-0.1987153753512646</v>
      </c>
      <c r="G58" s="96"/>
      <c r="H58" s="100" t="s">
        <v>66</v>
      </c>
      <c r="I58" s="26"/>
      <c r="J58" s="26">
        <v>-5914</v>
      </c>
      <c r="K58" s="26">
        <v>0</v>
      </c>
      <c r="L58" s="26">
        <v>0</v>
      </c>
      <c r="M58" s="26">
        <v>-3311</v>
      </c>
      <c r="N58" s="26">
        <v>-6364</v>
      </c>
      <c r="O58" s="26">
        <v>-9506</v>
      </c>
      <c r="P58" s="26">
        <v>-2491</v>
      </c>
      <c r="Q58" s="26">
        <v>-1996</v>
      </c>
    </row>
    <row r="59" spans="1:17" ht="11.25" customHeight="1" outlineLevel="1" x14ac:dyDescent="0.25">
      <c r="A59" s="104" t="s">
        <v>165</v>
      </c>
      <c r="B59" s="26">
        <v>0</v>
      </c>
      <c r="C59" s="26">
        <v>0</v>
      </c>
      <c r="D59" s="100" t="s">
        <v>66</v>
      </c>
      <c r="E59" s="26">
        <v>0</v>
      </c>
      <c r="F59" s="100" t="s">
        <v>66</v>
      </c>
      <c r="G59" s="96"/>
      <c r="H59" s="97" t="s">
        <v>66</v>
      </c>
      <c r="I59" s="26">
        <v>0</v>
      </c>
      <c r="J59" s="26">
        <v>-11252</v>
      </c>
      <c r="K59" s="26">
        <v>-11252</v>
      </c>
      <c r="L59" s="26">
        <v>-11252</v>
      </c>
      <c r="M59" s="26">
        <v>0</v>
      </c>
      <c r="N59" s="26">
        <v>-862</v>
      </c>
      <c r="O59" s="26">
        <v>-862</v>
      </c>
      <c r="P59" s="26">
        <v>0</v>
      </c>
      <c r="Q59" s="26">
        <v>0</v>
      </c>
    </row>
    <row r="60" spans="1:17" s="138" customFormat="1" ht="11.25" customHeight="1" outlineLevel="1" x14ac:dyDescent="0.25">
      <c r="A60" s="104" t="s">
        <v>166</v>
      </c>
      <c r="B60" s="191">
        <v>0</v>
      </c>
      <c r="C60" s="26">
        <v>0</v>
      </c>
      <c r="D60" s="100" t="s">
        <v>66</v>
      </c>
      <c r="E60" s="150">
        <v>0</v>
      </c>
      <c r="F60" s="100" t="s">
        <v>66</v>
      </c>
      <c r="G60" s="96"/>
      <c r="H60" s="97" t="s">
        <v>66</v>
      </c>
      <c r="I60" s="26">
        <v>3806</v>
      </c>
      <c r="J60" s="26">
        <v>3806</v>
      </c>
      <c r="K60" s="26">
        <v>3806</v>
      </c>
      <c r="L60" s="26">
        <v>3806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</row>
    <row r="61" spans="1:17" s="138" customFormat="1" ht="11.25" customHeight="1" outlineLevel="3" x14ac:dyDescent="0.25">
      <c r="A61" s="104" t="s">
        <v>167</v>
      </c>
      <c r="B61" s="150">
        <v>0</v>
      </c>
      <c r="C61" s="26">
        <v>0</v>
      </c>
      <c r="D61" s="100" t="s">
        <v>66</v>
      </c>
      <c r="E61" s="150">
        <v>0</v>
      </c>
      <c r="F61" s="100" t="s">
        <v>66</v>
      </c>
      <c r="G61" s="96"/>
      <c r="H61" s="97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</row>
    <row r="62" spans="1:17" s="138" customFormat="1" ht="11.25" customHeight="1" outlineLevel="2" x14ac:dyDescent="0.25">
      <c r="A62" s="104" t="s">
        <v>168</v>
      </c>
      <c r="B62" s="26">
        <v>0</v>
      </c>
      <c r="C62" s="26">
        <v>-1395</v>
      </c>
      <c r="D62" s="100">
        <v>-1</v>
      </c>
      <c r="E62" s="26">
        <v>0</v>
      </c>
      <c r="F62" s="100" t="s">
        <v>66</v>
      </c>
      <c r="G62" s="96"/>
      <c r="H62" s="97"/>
      <c r="I62" s="26">
        <v>0</v>
      </c>
      <c r="J62" s="26">
        <v>0</v>
      </c>
      <c r="K62" s="26">
        <v>-6749</v>
      </c>
      <c r="L62" s="26">
        <v>-7044</v>
      </c>
      <c r="M62" s="26">
        <v>-1395</v>
      </c>
      <c r="N62" s="26">
        <v>-1492</v>
      </c>
      <c r="O62" s="26">
        <v>-1492</v>
      </c>
      <c r="P62" s="26">
        <v>0</v>
      </c>
      <c r="Q62" s="26">
        <v>0</v>
      </c>
    </row>
    <row r="63" spans="1:17" s="91" customFormat="1" ht="11.25" customHeight="1" outlineLevel="2" x14ac:dyDescent="0.25">
      <c r="A63" s="139" t="s">
        <v>169</v>
      </c>
      <c r="B63" s="89">
        <v>-19060</v>
      </c>
      <c r="C63" s="89">
        <v>-108875</v>
      </c>
      <c r="D63" s="102">
        <v>-0.82493685419058549</v>
      </c>
      <c r="E63" s="89">
        <v>-35947</v>
      </c>
      <c r="F63" s="102">
        <v>-0.46977494644893869</v>
      </c>
      <c r="G63" s="99"/>
      <c r="H63" s="101" t="s">
        <v>66</v>
      </c>
      <c r="I63" s="89">
        <v>-66431</v>
      </c>
      <c r="J63" s="89">
        <v>340056</v>
      </c>
      <c r="K63" s="89">
        <v>274279</v>
      </c>
      <c r="L63" s="89">
        <v>171813</v>
      </c>
      <c r="M63" s="89">
        <v>-108875</v>
      </c>
      <c r="N63" s="89">
        <v>-149944</v>
      </c>
      <c r="O63" s="89">
        <v>-177932</v>
      </c>
      <c r="P63" s="89">
        <v>-35947</v>
      </c>
      <c r="Q63" s="89">
        <v>-19060</v>
      </c>
    </row>
    <row r="64" spans="1:17" ht="2.25" customHeight="1" x14ac:dyDescent="0.25">
      <c r="A64" s="10"/>
      <c r="B64" s="27"/>
      <c r="C64" s="27"/>
      <c r="D64" s="101"/>
      <c r="E64" s="27"/>
      <c r="F64" s="101"/>
      <c r="G64" s="96"/>
      <c r="H64" s="101"/>
      <c r="I64" s="27"/>
      <c r="J64" s="27"/>
      <c r="K64" s="27"/>
      <c r="L64" s="27"/>
      <c r="M64" s="27"/>
      <c r="N64" s="27"/>
      <c r="O64" s="27"/>
      <c r="P64" s="27"/>
      <c r="Q64" s="27"/>
    </row>
    <row r="65" spans="1:17" s="91" customFormat="1" ht="12" customHeight="1" x14ac:dyDescent="0.35">
      <c r="A65" s="93" t="s">
        <v>170</v>
      </c>
      <c r="B65" s="28">
        <v>849</v>
      </c>
      <c r="C65" s="28">
        <v>-98</v>
      </c>
      <c r="D65" s="45">
        <v>-9.6632653061224492</v>
      </c>
      <c r="E65" s="28">
        <v>80</v>
      </c>
      <c r="F65" s="45">
        <v>9.6125000000000007</v>
      </c>
      <c r="G65" s="99"/>
      <c r="H65" s="45" t="s">
        <v>66</v>
      </c>
      <c r="I65" s="28">
        <v>0</v>
      </c>
      <c r="J65" s="28">
        <v>-241</v>
      </c>
      <c r="K65" s="28">
        <v>-299</v>
      </c>
      <c r="L65" s="28">
        <v>-745</v>
      </c>
      <c r="M65" s="28">
        <v>-98</v>
      </c>
      <c r="N65" s="28">
        <v>-344</v>
      </c>
      <c r="O65" s="28">
        <v>605</v>
      </c>
      <c r="P65" s="28">
        <v>80</v>
      </c>
      <c r="Q65" s="28">
        <v>849</v>
      </c>
    </row>
    <row r="66" spans="1:17" s="90" customFormat="1" ht="3.75" customHeight="1" x14ac:dyDescent="0.35">
      <c r="A66" s="92"/>
      <c r="B66" s="89"/>
      <c r="C66" s="89"/>
      <c r="D66" s="102"/>
      <c r="E66" s="89"/>
      <c r="F66" s="102"/>
      <c r="G66" s="95"/>
      <c r="H66" s="95"/>
      <c r="I66" s="89"/>
      <c r="J66" s="89"/>
      <c r="K66" s="89"/>
      <c r="L66" s="89"/>
      <c r="M66" s="89"/>
      <c r="N66" s="89"/>
      <c r="O66" s="89"/>
      <c r="P66" s="89"/>
      <c r="Q66" s="89"/>
    </row>
    <row r="67" spans="1:17" s="91" customFormat="1" ht="11.1" customHeight="1" x14ac:dyDescent="0.35">
      <c r="A67" s="93" t="s">
        <v>171</v>
      </c>
      <c r="B67" s="94">
        <v>-6249</v>
      </c>
      <c r="C67" s="94">
        <v>-18252</v>
      </c>
      <c r="D67" s="103">
        <v>-0.65762656147271525</v>
      </c>
      <c r="E67" s="94">
        <v>3457.0000000000582</v>
      </c>
      <c r="F67" s="103">
        <v>-2.8076366792015897</v>
      </c>
      <c r="G67" s="99"/>
      <c r="H67" s="45" t="s">
        <v>66</v>
      </c>
      <c r="I67" s="94">
        <v>-21567</v>
      </c>
      <c r="J67" s="94">
        <v>190590</v>
      </c>
      <c r="K67" s="94">
        <v>141220.90067999996</v>
      </c>
      <c r="L67" s="94">
        <v>114005</v>
      </c>
      <c r="M67" s="94">
        <v>-18252</v>
      </c>
      <c r="N67" s="94">
        <v>-80213</v>
      </c>
      <c r="O67" s="94">
        <v>-53968</v>
      </c>
      <c r="P67" s="94">
        <v>3457.0000000000582</v>
      </c>
      <c r="Q67" s="94">
        <v>-6249</v>
      </c>
    </row>
    <row r="68" spans="1:17" ht="2.4500000000000002" customHeight="1" x14ac:dyDescent="0.25">
      <c r="A68" s="10"/>
      <c r="B68" s="27"/>
      <c r="C68" s="27"/>
      <c r="D68" s="101"/>
      <c r="E68" s="27"/>
      <c r="F68" s="101"/>
      <c r="G68" s="96"/>
      <c r="H68" s="101"/>
      <c r="I68" s="27"/>
      <c r="J68" s="27"/>
      <c r="K68" s="27"/>
      <c r="L68" s="27"/>
      <c r="M68" s="27"/>
      <c r="N68" s="27"/>
      <c r="O68" s="27"/>
      <c r="P68" s="27"/>
      <c r="Q68" s="27"/>
    </row>
    <row r="69" spans="1:17" s="91" customFormat="1" ht="11.25" customHeight="1" outlineLevel="1" x14ac:dyDescent="0.35">
      <c r="A69" s="93" t="s">
        <v>172</v>
      </c>
      <c r="B69" s="94">
        <v>101959</v>
      </c>
      <c r="C69" s="94">
        <v>152470</v>
      </c>
      <c r="D69" s="103">
        <v>-0.33128484291991867</v>
      </c>
      <c r="E69" s="94">
        <v>98502</v>
      </c>
      <c r="F69" s="103">
        <v>3.5095734096769693E-2</v>
      </c>
      <c r="G69" s="99"/>
      <c r="H69" s="45" t="s">
        <v>66</v>
      </c>
      <c r="I69" s="94">
        <v>38465</v>
      </c>
      <c r="J69" s="94">
        <v>38465</v>
      </c>
      <c r="K69" s="94">
        <v>38465</v>
      </c>
      <c r="L69" s="94">
        <v>38465</v>
      </c>
      <c r="M69" s="94">
        <v>152470</v>
      </c>
      <c r="N69" s="94">
        <v>152470</v>
      </c>
      <c r="O69" s="94">
        <v>152470</v>
      </c>
      <c r="P69" s="94">
        <v>98502</v>
      </c>
      <c r="Q69" s="94">
        <v>101959</v>
      </c>
    </row>
    <row r="70" spans="1:17" s="91" customFormat="1" ht="11.25" customHeight="1" x14ac:dyDescent="0.35">
      <c r="A70" s="93" t="s">
        <v>173</v>
      </c>
      <c r="B70" s="94">
        <v>95710</v>
      </c>
      <c r="C70" s="94">
        <v>134218</v>
      </c>
      <c r="D70" s="103">
        <v>-0.28690637619395309</v>
      </c>
      <c r="E70" s="94">
        <v>101959.00000000006</v>
      </c>
      <c r="F70" s="103">
        <v>-6.1289341794251162E-2</v>
      </c>
      <c r="G70" s="99"/>
      <c r="H70" s="45" t="s">
        <v>66</v>
      </c>
      <c r="I70" s="94">
        <v>16898</v>
      </c>
      <c r="J70" s="94">
        <v>229055</v>
      </c>
      <c r="K70" s="94">
        <v>179685.90067999996</v>
      </c>
      <c r="L70" s="94">
        <v>152470</v>
      </c>
      <c r="M70" s="94">
        <v>134218</v>
      </c>
      <c r="N70" s="94">
        <v>72257</v>
      </c>
      <c r="O70" s="94">
        <v>98502</v>
      </c>
      <c r="P70" s="94">
        <v>101959.00000000006</v>
      </c>
      <c r="Q70" s="94">
        <v>95710</v>
      </c>
    </row>
    <row r="71" spans="1:17" x14ac:dyDescent="0.25">
      <c r="H71" s="6"/>
    </row>
    <row r="72" spans="1:17" x14ac:dyDescent="0.25">
      <c r="H72" s="6"/>
    </row>
    <row r="73" spans="1:17" x14ac:dyDescent="0.25">
      <c r="H73" s="6"/>
    </row>
    <row r="74" spans="1:17" x14ac:dyDescent="0.25">
      <c r="H74" s="6"/>
    </row>
    <row r="75" spans="1:17" x14ac:dyDescent="0.25">
      <c r="H75" s="6"/>
    </row>
    <row r="76" spans="1:17" x14ac:dyDescent="0.25">
      <c r="H76" s="6"/>
    </row>
    <row r="77" spans="1:17" x14ac:dyDescent="0.25">
      <c r="H77" s="6"/>
    </row>
    <row r="78" spans="1:17" x14ac:dyDescent="0.25">
      <c r="H78" s="6"/>
    </row>
    <row r="79" spans="1:17" x14ac:dyDescent="0.25">
      <c r="H79" s="6"/>
    </row>
    <row r="80" spans="1:17" x14ac:dyDescent="0.25">
      <c r="H80" s="6"/>
    </row>
    <row r="81" spans="8:8" x14ac:dyDescent="0.25">
      <c r="H81" s="6"/>
    </row>
    <row r="82" spans="8:8" x14ac:dyDescent="0.25">
      <c r="H82" s="6"/>
    </row>
    <row r="83" spans="8:8" x14ac:dyDescent="0.25">
      <c r="H83" s="6"/>
    </row>
    <row r="84" spans="8:8" x14ac:dyDescent="0.25">
      <c r="H84" s="6"/>
    </row>
    <row r="85" spans="8:8" x14ac:dyDescent="0.25">
      <c r="H85" s="6"/>
    </row>
    <row r="86" spans="8:8" x14ac:dyDescent="0.25">
      <c r="H86" s="6"/>
    </row>
    <row r="87" spans="8:8" x14ac:dyDescent="0.25">
      <c r="H87" s="6"/>
    </row>
    <row r="88" spans="8:8" x14ac:dyDescent="0.25">
      <c r="H88" s="6"/>
    </row>
    <row r="89" spans="8:8" x14ac:dyDescent="0.25">
      <c r="H89" s="6"/>
    </row>
    <row r="90" spans="8:8" x14ac:dyDescent="0.25">
      <c r="H90" s="6"/>
    </row>
    <row r="91" spans="8:8" x14ac:dyDescent="0.25">
      <c r="H91" s="6"/>
    </row>
    <row r="92" spans="8:8" x14ac:dyDescent="0.25">
      <c r="H92" s="6"/>
    </row>
    <row r="93" spans="8:8" x14ac:dyDescent="0.25">
      <c r="H93" s="6"/>
    </row>
    <row r="94" spans="8:8" x14ac:dyDescent="0.25">
      <c r="H94" s="6"/>
    </row>
    <row r="95" spans="8:8" x14ac:dyDescent="0.25">
      <c r="H95" s="6"/>
    </row>
    <row r="96" spans="8:8" x14ac:dyDescent="0.25">
      <c r="H96" s="6"/>
    </row>
    <row r="97" spans="8:8" x14ac:dyDescent="0.25">
      <c r="H97" s="6"/>
    </row>
    <row r="98" spans="8:8" x14ac:dyDescent="0.25">
      <c r="H98" s="6"/>
    </row>
    <row r="99" spans="8:8" x14ac:dyDescent="0.25">
      <c r="H99" s="6"/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0965-685C-4E9C-BBE5-6E4B7470F080}">
  <sheetPr codeName="Planilha10">
    <tabColor rgb="FF0050C8"/>
  </sheetPr>
  <dimension ref="A1:T49"/>
  <sheetViews>
    <sheetView showGridLines="0" zoomScale="90" zoomScaleNormal="90" workbookViewId="0">
      <pane xSplit="1" ySplit="2" topLeftCell="B33" activePane="bottomRight" state="frozen"/>
      <selection pane="topRight" activeCell="A5" sqref="A5"/>
      <selection pane="bottomLeft" activeCell="A5" sqref="A5"/>
      <selection pane="bottomRight" activeCell="E52" sqref="E52"/>
    </sheetView>
  </sheetViews>
  <sheetFormatPr defaultColWidth="9" defaultRowHeight="18" outlineLevelRow="1" outlineLevelCol="1" x14ac:dyDescent="0.35"/>
  <cols>
    <col min="1" max="1" width="41.8984375" customWidth="1"/>
    <col min="2" max="3" width="6" customWidth="1"/>
    <col min="4" max="4" width="8" customWidth="1"/>
    <col min="5" max="6" width="7.3984375" customWidth="1" outlineLevel="1"/>
    <col min="7" max="7" width="0.69921875" style="165" customWidth="1"/>
    <col min="8" max="8" width="7.5" style="50" customWidth="1"/>
    <col min="9" max="9" width="7.09765625" style="50" customWidth="1"/>
    <col min="10" max="10" width="7.09765625" style="56" customWidth="1"/>
    <col min="11" max="11" width="2.59765625" style="61" customWidth="1"/>
    <col min="12" max="16" width="7.3984375" style="80" customWidth="1"/>
    <col min="17" max="17" width="6.09765625" style="80" bestFit="1" customWidth="1"/>
    <col min="18" max="20" width="7.3984375" style="80" customWidth="1"/>
    <col min="21" max="16384" width="9" style="80"/>
  </cols>
  <sheetData>
    <row r="1" spans="1:20" customFormat="1" ht="11.25" customHeight="1" x14ac:dyDescent="0.35">
      <c r="A1" s="109"/>
      <c r="B1" s="33"/>
      <c r="G1" s="165"/>
      <c r="H1" s="50"/>
      <c r="I1" s="50"/>
      <c r="J1" s="56"/>
      <c r="K1" s="61"/>
      <c r="L1" s="33"/>
      <c r="M1" s="6"/>
      <c r="N1" s="6"/>
      <c r="O1" s="6"/>
      <c r="P1" s="6"/>
      <c r="Q1" s="6"/>
      <c r="R1" s="6"/>
      <c r="S1" s="6"/>
      <c r="T1" s="6"/>
    </row>
    <row r="2" spans="1:20" s="6" customFormat="1" ht="30" x14ac:dyDescent="0.25">
      <c r="A2" s="4" t="s">
        <v>174</v>
      </c>
      <c r="B2" s="30" t="s">
        <v>225</v>
      </c>
      <c r="C2" s="30" t="s">
        <v>211</v>
      </c>
      <c r="D2" s="30" t="s">
        <v>68</v>
      </c>
      <c r="E2" s="30" t="s">
        <v>214</v>
      </c>
      <c r="F2" s="30" t="s">
        <v>68</v>
      </c>
      <c r="G2" s="183">
        <v>1</v>
      </c>
      <c r="H2" s="32" t="s">
        <v>226</v>
      </c>
      <c r="I2" s="32" t="s">
        <v>216</v>
      </c>
      <c r="J2" s="32" t="s">
        <v>68</v>
      </c>
      <c r="L2" s="5" t="s">
        <v>1</v>
      </c>
      <c r="M2" s="5" t="s">
        <v>2</v>
      </c>
      <c r="N2" s="5" t="s">
        <v>4</v>
      </c>
      <c r="O2" s="5" t="s">
        <v>5</v>
      </c>
      <c r="P2" s="5" t="s">
        <v>211</v>
      </c>
      <c r="Q2" s="5" t="s">
        <v>212</v>
      </c>
      <c r="R2" s="5" t="s">
        <v>213</v>
      </c>
      <c r="S2" s="5" t="s">
        <v>214</v>
      </c>
      <c r="T2" s="5" t="s">
        <v>225</v>
      </c>
    </row>
    <row r="3" spans="1:20" s="6" customFormat="1" ht="3.75" customHeight="1" x14ac:dyDescent="0.25">
      <c r="A3" s="10"/>
      <c r="B3" s="26"/>
      <c r="C3" s="26"/>
      <c r="D3" s="17" t="s">
        <v>66</v>
      </c>
      <c r="E3" s="26"/>
      <c r="F3" s="17" t="s">
        <v>66</v>
      </c>
      <c r="G3" s="184">
        <v>2</v>
      </c>
      <c r="H3" s="26"/>
      <c r="I3" s="26"/>
      <c r="J3" s="40" t="s">
        <v>66</v>
      </c>
      <c r="L3" s="26"/>
      <c r="M3" s="26"/>
      <c r="N3" s="26"/>
      <c r="O3" s="26"/>
      <c r="P3" s="26"/>
      <c r="Q3" s="26"/>
      <c r="R3" s="26"/>
      <c r="S3" s="26"/>
      <c r="T3" s="26"/>
    </row>
    <row r="4" spans="1:20" s="76" customFormat="1" ht="11.25" customHeight="1" x14ac:dyDescent="0.15">
      <c r="A4" s="124" t="s">
        <v>175</v>
      </c>
      <c r="B4" s="2"/>
      <c r="C4" s="2"/>
      <c r="D4" s="125"/>
      <c r="E4" s="2"/>
      <c r="F4" s="125"/>
      <c r="G4" s="184">
        <v>3</v>
      </c>
      <c r="H4" s="2"/>
      <c r="I4" s="2"/>
      <c r="J4" s="125" t="s">
        <v>66</v>
      </c>
      <c r="L4" s="65"/>
      <c r="M4" s="65"/>
      <c r="N4" s="65"/>
      <c r="O4" s="65"/>
      <c r="P4" s="65"/>
      <c r="Q4" s="65"/>
      <c r="R4" s="65"/>
      <c r="S4" s="65"/>
      <c r="T4" s="65"/>
    </row>
    <row r="5" spans="1:20" s="78" customFormat="1" ht="11.25" customHeight="1" x14ac:dyDescent="0.15">
      <c r="A5" s="10" t="s">
        <v>0</v>
      </c>
      <c r="B5" s="21">
        <v>224.6132977010551</v>
      </c>
      <c r="C5" s="21">
        <v>357.57074751098196</v>
      </c>
      <c r="D5" s="36">
        <v>-0.37183536610707613</v>
      </c>
      <c r="E5" s="21">
        <v>270.1160285269188</v>
      </c>
      <c r="F5" s="36">
        <v>-0.16845624109762536</v>
      </c>
      <c r="G5" s="184">
        <v>4</v>
      </c>
      <c r="H5" s="21">
        <v>224.6132977010551</v>
      </c>
      <c r="I5" s="21">
        <v>357.57074751098196</v>
      </c>
      <c r="J5" s="36">
        <v>-0.37183536610707613</v>
      </c>
      <c r="K5" s="190"/>
      <c r="L5" s="77">
        <v>293.94475871420906</v>
      </c>
      <c r="M5" s="77">
        <v>372.822879915805</v>
      </c>
      <c r="N5" s="77">
        <v>434.41932309532348</v>
      </c>
      <c r="O5" s="77">
        <v>379.71540786102696</v>
      </c>
      <c r="P5" s="77">
        <v>357.57074751098196</v>
      </c>
      <c r="Q5" s="77">
        <v>250.31417775029232</v>
      </c>
      <c r="R5" s="77">
        <v>273.9709294295854</v>
      </c>
      <c r="S5" s="77">
        <v>270.1160285269188</v>
      </c>
      <c r="T5" s="77">
        <v>224.6132977010551</v>
      </c>
    </row>
    <row r="6" spans="1:20" s="78" customFormat="1" ht="11.25" customHeight="1" x14ac:dyDescent="0.15">
      <c r="A6" s="10" t="s">
        <v>18</v>
      </c>
      <c r="B6" s="21">
        <v>209.5404046640117</v>
      </c>
      <c r="C6" s="21">
        <v>244.26028397214276</v>
      </c>
      <c r="D6" s="36">
        <v>-0.14214295809174926</v>
      </c>
      <c r="E6" s="21">
        <v>218.90179009307005</v>
      </c>
      <c r="F6" s="36">
        <v>-4.2765230129357068E-2</v>
      </c>
      <c r="G6" s="184">
        <v>5</v>
      </c>
      <c r="H6" s="21">
        <v>209.5404046640117</v>
      </c>
      <c r="I6" s="21">
        <v>244.26028397214276</v>
      </c>
      <c r="J6" s="36">
        <v>-0.14214295809174926</v>
      </c>
      <c r="K6" s="190"/>
      <c r="L6" s="77">
        <v>241.19420553768663</v>
      </c>
      <c r="M6" s="77">
        <v>284.3196916511979</v>
      </c>
      <c r="N6" s="77">
        <v>267.90565540103643</v>
      </c>
      <c r="O6" s="77">
        <v>277.48452389629779</v>
      </c>
      <c r="P6" s="77">
        <v>244.26028397214276</v>
      </c>
      <c r="Q6" s="77">
        <v>219.73308314625751</v>
      </c>
      <c r="R6" s="77">
        <v>217.82277744171566</v>
      </c>
      <c r="S6" s="77">
        <v>218.90179009307005</v>
      </c>
      <c r="T6" s="77">
        <v>209.5404046640117</v>
      </c>
    </row>
    <row r="7" spans="1:20" s="76" customFormat="1" ht="3.75" customHeight="1" x14ac:dyDescent="0.25">
      <c r="A7" s="38"/>
      <c r="B7" s="26"/>
      <c r="C7" s="26"/>
      <c r="D7" s="17"/>
      <c r="E7" s="26"/>
      <c r="F7" s="17" t="s">
        <v>66</v>
      </c>
      <c r="G7" s="184">
        <v>6</v>
      </c>
      <c r="H7" s="26"/>
      <c r="I7" s="26"/>
      <c r="J7" s="17"/>
      <c r="K7" s="190"/>
      <c r="L7" s="65"/>
      <c r="M7" s="65"/>
      <c r="N7" s="65"/>
      <c r="O7" s="65"/>
      <c r="P7" s="65"/>
      <c r="Q7" s="65"/>
      <c r="R7" s="65"/>
      <c r="S7" s="65"/>
      <c r="T7" s="65"/>
    </row>
    <row r="8" spans="1:20" s="78" customFormat="1" ht="11.25" customHeight="1" x14ac:dyDescent="0.15">
      <c r="A8" s="10" t="s">
        <v>27</v>
      </c>
      <c r="B8" s="21">
        <v>54.130148393254288</v>
      </c>
      <c r="C8" s="21">
        <v>50.11666153188262</v>
      </c>
      <c r="D8" s="36">
        <v>8.0082885385699853E-2</v>
      </c>
      <c r="E8" s="21">
        <v>38.663854922964035</v>
      </c>
      <c r="F8" s="36">
        <v>0.40001943678679064</v>
      </c>
      <c r="G8" s="184">
        <v>7</v>
      </c>
      <c r="H8" s="21">
        <v>54.130148393254288</v>
      </c>
      <c r="I8" s="21">
        <v>50.11666153188262</v>
      </c>
      <c r="J8" s="36">
        <v>8.0082885385699853E-2</v>
      </c>
      <c r="K8" s="190"/>
      <c r="L8" s="77">
        <v>60.011287582348075</v>
      </c>
      <c r="M8" s="77">
        <v>69.558488543058601</v>
      </c>
      <c r="N8" s="77">
        <v>59.397516546313973</v>
      </c>
      <c r="O8" s="77">
        <v>58.690344208415041</v>
      </c>
      <c r="P8" s="77">
        <v>50.11666153188262</v>
      </c>
      <c r="Q8" s="77">
        <v>51.663021336610456</v>
      </c>
      <c r="R8" s="77">
        <v>47.818609504956285</v>
      </c>
      <c r="S8" s="77">
        <v>38.663854922964035</v>
      </c>
      <c r="T8" s="77">
        <v>54.130148393254288</v>
      </c>
    </row>
    <row r="9" spans="1:20" s="78" customFormat="1" ht="11.25" customHeight="1" x14ac:dyDescent="0.15">
      <c r="A9" s="23" t="s">
        <v>28</v>
      </c>
      <c r="B9" s="24">
        <v>0.2583279748841254</v>
      </c>
      <c r="C9" s="24">
        <v>0.20517728349811587</v>
      </c>
      <c r="D9" s="82">
        <v>5.3</v>
      </c>
      <c r="E9" s="24">
        <v>0.17662649038422848</v>
      </c>
      <c r="F9" s="82">
        <v>8.1999999999999993</v>
      </c>
      <c r="G9" s="184">
        <v>8</v>
      </c>
      <c r="H9" s="24">
        <v>0.2583279748841254</v>
      </c>
      <c r="I9" s="24">
        <v>0.20517728349811587</v>
      </c>
      <c r="J9" s="82">
        <v>5.3</v>
      </c>
      <c r="K9" s="190"/>
      <c r="L9" s="68">
        <v>0.2488089937673536</v>
      </c>
      <c r="M9" s="68">
        <v>0.24464886036944861</v>
      </c>
      <c r="N9" s="68">
        <v>0.22171057366220939</v>
      </c>
      <c r="O9" s="68">
        <v>0.21150853166264849</v>
      </c>
      <c r="P9" s="68">
        <v>0.20517728349811587</v>
      </c>
      <c r="Q9" s="68">
        <v>0.23511717305774482</v>
      </c>
      <c r="R9" s="68">
        <v>0.21952988602283086</v>
      </c>
      <c r="S9" s="68">
        <v>0.17662649038422848</v>
      </c>
      <c r="T9" s="68">
        <v>0.2583279748841254</v>
      </c>
    </row>
    <row r="10" spans="1:20" s="76" customFormat="1" ht="3.75" customHeight="1" x14ac:dyDescent="0.15">
      <c r="A10" s="38"/>
      <c r="B10" s="26"/>
      <c r="C10" s="26"/>
      <c r="D10" s="40" t="s">
        <v>66</v>
      </c>
      <c r="E10" s="26"/>
      <c r="F10" s="40" t="s">
        <v>66</v>
      </c>
      <c r="G10" s="184">
        <v>9</v>
      </c>
      <c r="H10" s="26"/>
      <c r="I10" s="26"/>
      <c r="J10" s="40"/>
      <c r="K10" s="190"/>
      <c r="L10" s="65"/>
      <c r="M10" s="65"/>
      <c r="N10" s="65"/>
      <c r="O10" s="65"/>
      <c r="P10" s="65"/>
      <c r="Q10" s="65"/>
      <c r="R10" s="65"/>
      <c r="S10" s="65"/>
      <c r="T10" s="65"/>
    </row>
    <row r="11" spans="1:20" s="78" customFormat="1" ht="11.25" customHeight="1" x14ac:dyDescent="0.15">
      <c r="A11" s="10" t="s">
        <v>41</v>
      </c>
      <c r="B11" s="21">
        <v>68.185616841502821</v>
      </c>
      <c r="C11" s="21">
        <v>57.472461592795746</v>
      </c>
      <c r="D11" s="36">
        <v>0.18640501819135546</v>
      </c>
      <c r="E11" s="21">
        <v>45.235300914748407</v>
      </c>
      <c r="F11" s="36">
        <v>0.50735411200219849</v>
      </c>
      <c r="G11" s="184">
        <v>10</v>
      </c>
      <c r="H11" s="21">
        <v>68.185616841502821</v>
      </c>
      <c r="I11" s="21">
        <v>57.472461592795746</v>
      </c>
      <c r="J11" s="36">
        <v>0.18640501819135546</v>
      </c>
      <c r="K11" s="190"/>
      <c r="L11" s="69">
        <v>65.307873554993208</v>
      </c>
      <c r="M11" s="69">
        <v>67.389071174813992</v>
      </c>
      <c r="N11" s="69">
        <v>62.65423781343258</v>
      </c>
      <c r="O11" s="69">
        <v>62.098288317874669</v>
      </c>
      <c r="P11" s="69">
        <v>57.472461592795746</v>
      </c>
      <c r="Q11" s="69">
        <v>68.564463636957129</v>
      </c>
      <c r="R11" s="69">
        <v>60.335729775891409</v>
      </c>
      <c r="S11" s="69">
        <v>45.235300914748407</v>
      </c>
      <c r="T11" s="69">
        <v>68.185616841502821</v>
      </c>
    </row>
    <row r="12" spans="1:20" s="79" customFormat="1" ht="11.25" customHeight="1" x14ac:dyDescent="0.15">
      <c r="A12" s="23" t="s">
        <v>42</v>
      </c>
      <c r="B12" s="24">
        <v>0.32540557965818234</v>
      </c>
      <c r="C12" s="24">
        <v>0.23529188068638426</v>
      </c>
      <c r="D12" s="82">
        <v>9</v>
      </c>
      <c r="E12" s="24">
        <v>0.20664655549648908</v>
      </c>
      <c r="F12" s="82">
        <v>11.9</v>
      </c>
      <c r="G12" s="184">
        <v>11</v>
      </c>
      <c r="H12" s="24">
        <v>0.32540557965818234</v>
      </c>
      <c r="I12" s="24">
        <v>0.23529188068638426</v>
      </c>
      <c r="J12" s="82">
        <v>9</v>
      </c>
      <c r="K12" s="190"/>
      <c r="L12" s="68">
        <v>0.27076883298006443</v>
      </c>
      <c r="M12" s="68">
        <v>0.23701865594834209</v>
      </c>
      <c r="N12" s="68">
        <v>0.23386679806980359</v>
      </c>
      <c r="O12" s="68">
        <v>0.22379009627607988</v>
      </c>
      <c r="P12" s="68">
        <v>0.23529188068638426</v>
      </c>
      <c r="Q12" s="68">
        <v>0.31203523227005209</v>
      </c>
      <c r="R12" s="68">
        <v>0.27699458470102312</v>
      </c>
      <c r="S12" s="68">
        <v>0.20664655549648908</v>
      </c>
      <c r="T12" s="68">
        <v>0.32540557965818234</v>
      </c>
    </row>
    <row r="13" spans="1:20" s="76" customFormat="1" ht="3.75" customHeight="1" x14ac:dyDescent="0.25">
      <c r="A13" s="38"/>
      <c r="B13" s="26"/>
      <c r="C13" s="26"/>
      <c r="D13" s="17" t="s">
        <v>66</v>
      </c>
      <c r="E13" s="26"/>
      <c r="F13" s="17" t="s">
        <v>66</v>
      </c>
      <c r="G13" s="184">
        <v>12</v>
      </c>
      <c r="H13" s="26"/>
      <c r="I13" s="26"/>
      <c r="J13" s="17"/>
      <c r="K13" s="190"/>
      <c r="L13" s="65"/>
      <c r="M13" s="65"/>
      <c r="N13" s="65"/>
      <c r="O13" s="65"/>
      <c r="P13" s="65"/>
      <c r="Q13" s="65"/>
      <c r="R13" s="65"/>
      <c r="S13" s="65"/>
      <c r="T13" s="65"/>
    </row>
    <row r="14" spans="1:20" s="78" customFormat="1" ht="11.25" customHeight="1" x14ac:dyDescent="0.15">
      <c r="A14" s="10" t="s">
        <v>64</v>
      </c>
      <c r="B14" s="21">
        <v>4.7379886261330562</v>
      </c>
      <c r="C14" s="21">
        <v>-6.3907559780566157</v>
      </c>
      <c r="D14" s="36">
        <v>-1.7413815583635921</v>
      </c>
      <c r="E14" s="21">
        <v>-9.851893415436038</v>
      </c>
      <c r="F14" s="36">
        <v>-1.4809216285987759</v>
      </c>
      <c r="G14" s="184">
        <v>13</v>
      </c>
      <c r="H14" s="21">
        <v>4.7379886261330562</v>
      </c>
      <c r="I14" s="21">
        <v>-6.3907559780566157</v>
      </c>
      <c r="J14" s="36">
        <v>-1.7413815583635921</v>
      </c>
      <c r="K14" s="190"/>
      <c r="L14" s="69">
        <v>-2.0934818173609062</v>
      </c>
      <c r="M14" s="69">
        <v>8.5582975817848315</v>
      </c>
      <c r="N14" s="69">
        <v>2.212188191828929</v>
      </c>
      <c r="O14" s="69">
        <v>1.5766539174734284</v>
      </c>
      <c r="P14" s="69">
        <v>-6.3907559780566157</v>
      </c>
      <c r="Q14" s="69">
        <v>3.5117238400520239</v>
      </c>
      <c r="R14" s="69">
        <v>0.8553965978440895</v>
      </c>
      <c r="S14" s="69">
        <v>-9.851893415436038</v>
      </c>
      <c r="T14" s="69">
        <v>4.7379886261330562</v>
      </c>
    </row>
    <row r="15" spans="1:20" s="79" customFormat="1" ht="11.25" customHeight="1" x14ac:dyDescent="0.15">
      <c r="A15" s="23" t="s">
        <v>65</v>
      </c>
      <c r="B15" s="24">
        <v>2.2611336623741853E-2</v>
      </c>
      <c r="C15" s="24">
        <v>-2.6163713044669447E-2</v>
      </c>
      <c r="D15" s="82">
        <v>4.9000000000000004</v>
      </c>
      <c r="E15" s="24">
        <v>-4.5005997489775337E-2</v>
      </c>
      <c r="F15" s="82">
        <v>6.8</v>
      </c>
      <c r="G15" s="184">
        <v>14</v>
      </c>
      <c r="H15" s="24">
        <v>2.2611336623741853E-2</v>
      </c>
      <c r="I15" s="24">
        <v>-2.6163713044669447E-2</v>
      </c>
      <c r="J15" s="82">
        <v>4.9000000000000004</v>
      </c>
      <c r="K15" s="190"/>
      <c r="L15" s="68">
        <v>-8.6796522026471295E-3</v>
      </c>
      <c r="M15" s="68">
        <v>3.010096673952542E-2</v>
      </c>
      <c r="N15" s="68">
        <v>8.2573404003638325E-3</v>
      </c>
      <c r="O15" s="68">
        <v>5.6819526196807265E-3</v>
      </c>
      <c r="P15" s="68">
        <v>-2.6163713044669447E-2</v>
      </c>
      <c r="Q15" s="68">
        <v>1.5981771109608332E-2</v>
      </c>
      <c r="R15" s="68">
        <v>3.8928894347453596E-3</v>
      </c>
      <c r="S15" s="68">
        <v>-4.4835731034996107E-2</v>
      </c>
      <c r="T15" s="68">
        <v>2.2611336623741853E-2</v>
      </c>
    </row>
    <row r="16" spans="1:20" s="76" customFormat="1" ht="3.75" customHeight="1" x14ac:dyDescent="0.15">
      <c r="A16" s="38"/>
      <c r="B16" s="26"/>
      <c r="C16" s="26"/>
      <c r="D16" s="40"/>
      <c r="E16" s="26"/>
      <c r="F16" s="40"/>
      <c r="G16" s="184">
        <v>15</v>
      </c>
      <c r="H16" s="26"/>
      <c r="I16" s="26"/>
      <c r="J16" s="40"/>
      <c r="L16" s="65"/>
      <c r="M16" s="65"/>
      <c r="N16" s="65"/>
      <c r="O16" s="65"/>
      <c r="P16" s="65"/>
      <c r="Q16" s="65"/>
      <c r="R16" s="65"/>
      <c r="S16" s="65"/>
      <c r="T16" s="65"/>
    </row>
    <row r="17" spans="1:20" s="79" customFormat="1" ht="11.25" customHeight="1" x14ac:dyDescent="0.15">
      <c r="A17" s="124" t="s">
        <v>176</v>
      </c>
      <c r="B17" s="20"/>
      <c r="C17" s="20"/>
      <c r="D17" s="127"/>
      <c r="E17" s="20"/>
      <c r="F17" s="127"/>
      <c r="G17" s="184">
        <v>16</v>
      </c>
      <c r="H17" s="20"/>
      <c r="I17" s="20"/>
      <c r="J17" s="127" t="s">
        <v>66</v>
      </c>
      <c r="L17" s="65"/>
      <c r="M17" s="65"/>
      <c r="N17" s="65"/>
      <c r="O17" s="65"/>
      <c r="P17" s="65"/>
      <c r="Q17" s="65"/>
      <c r="R17" s="65"/>
      <c r="S17" s="65"/>
      <c r="T17" s="65"/>
    </row>
    <row r="18" spans="1:20" s="78" customFormat="1" ht="11.25" customHeight="1" x14ac:dyDescent="0.15">
      <c r="A18" s="104" t="s">
        <v>118</v>
      </c>
      <c r="B18" s="21">
        <v>853.1982148877612</v>
      </c>
      <c r="C18" s="21">
        <v>872.05985983184314</v>
      </c>
      <c r="D18" s="36">
        <v>-2.1628842024352557E-2</v>
      </c>
      <c r="E18" s="21">
        <v>874.79472642266069</v>
      </c>
      <c r="F18" s="36">
        <v>-2.4687519120302759E-2</v>
      </c>
      <c r="G18" s="184">
        <v>17</v>
      </c>
      <c r="H18" s="21">
        <v>853.1982148877612</v>
      </c>
      <c r="I18" s="21">
        <v>872.05985983184314</v>
      </c>
      <c r="J18" s="36">
        <v>-2.1628842024352557E-2</v>
      </c>
      <c r="K18" s="190"/>
      <c r="L18" s="65">
        <v>606.81012313107647</v>
      </c>
      <c r="M18" s="65">
        <v>639.90199999020911</v>
      </c>
      <c r="N18" s="65">
        <v>757.9476528360949</v>
      </c>
      <c r="O18" s="65">
        <v>808.34574177959644</v>
      </c>
      <c r="P18" s="65">
        <v>872.05985983184314</v>
      </c>
      <c r="Q18" s="65">
        <v>865.89729235177936</v>
      </c>
      <c r="R18" s="65">
        <v>873.77311978320859</v>
      </c>
      <c r="S18" s="65">
        <v>874.79472642266069</v>
      </c>
      <c r="T18" s="65">
        <v>853.1982148877612</v>
      </c>
    </row>
    <row r="19" spans="1:20" s="78" customFormat="1" ht="11.25" customHeight="1" outlineLevel="1" x14ac:dyDescent="0.15">
      <c r="A19" s="104" t="s">
        <v>177</v>
      </c>
      <c r="B19" s="44">
        <v>31.213000000000001</v>
      </c>
      <c r="C19" s="44">
        <v>78.230999999999995</v>
      </c>
      <c r="D19" s="36">
        <v>-0.60101494292543878</v>
      </c>
      <c r="E19" s="44">
        <v>42.664999999999999</v>
      </c>
      <c r="F19" s="36">
        <v>-0.26841673502871199</v>
      </c>
      <c r="G19" s="184">
        <v>18</v>
      </c>
      <c r="H19" s="21">
        <v>31.213000000000001</v>
      </c>
      <c r="I19" s="21">
        <v>78.230999999999995</v>
      </c>
      <c r="J19" s="36">
        <v>-0.60101494292543878</v>
      </c>
      <c r="K19" s="190"/>
      <c r="L19" s="65">
        <v>40.206000000000003</v>
      </c>
      <c r="M19" s="69">
        <v>42.755000000000003</v>
      </c>
      <c r="N19" s="65">
        <v>85.061999999999998</v>
      </c>
      <c r="O19" s="69">
        <v>46.707000000000001</v>
      </c>
      <c r="P19" s="65">
        <v>78.230999999999995</v>
      </c>
      <c r="Q19" s="65">
        <v>34.968000000000004</v>
      </c>
      <c r="R19" s="65">
        <v>36.186</v>
      </c>
      <c r="S19" s="65">
        <v>42.664999999999999</v>
      </c>
      <c r="T19" s="65">
        <v>31.213000000000001</v>
      </c>
    </row>
    <row r="20" spans="1:20" s="78" customFormat="1" ht="11.25" customHeight="1" x14ac:dyDescent="0.15">
      <c r="A20" s="104" t="s">
        <v>178</v>
      </c>
      <c r="B20" s="196">
        <v>2.0593583348656854</v>
      </c>
      <c r="C20" s="196">
        <v>2.2861452696904805</v>
      </c>
      <c r="D20" s="36">
        <v>-9.9200579172074921E-2</v>
      </c>
      <c r="E20" s="196">
        <v>2.108696992118301</v>
      </c>
      <c r="F20" s="36">
        <v>-2.3397698880886719E-2</v>
      </c>
      <c r="G20" s="184">
        <v>19</v>
      </c>
      <c r="H20" s="204">
        <v>2.0593583348656854</v>
      </c>
      <c r="I20" s="204">
        <v>2.2861452696904805</v>
      </c>
      <c r="J20" s="36">
        <v>-9.9200579172074921E-2</v>
      </c>
      <c r="K20" s="190"/>
      <c r="L20" s="69">
        <v>1.4819293014422048</v>
      </c>
      <c r="M20" s="69">
        <v>1.5087558545622786</v>
      </c>
      <c r="N20" s="69">
        <v>1.6688530442841385</v>
      </c>
      <c r="O20" s="69">
        <v>1.9060905363628751</v>
      </c>
      <c r="P20" s="69">
        <v>2.2861452696904805</v>
      </c>
      <c r="Q20" s="69">
        <v>2.2802673593184206</v>
      </c>
      <c r="R20" s="69">
        <v>2.174439364109177</v>
      </c>
      <c r="S20" s="69">
        <v>2.108696992118301</v>
      </c>
      <c r="T20" s="69">
        <v>2.0593583348656854</v>
      </c>
    </row>
    <row r="21" spans="1:20" s="78" customFormat="1" ht="11.25" hidden="1" customHeight="1" outlineLevel="1" x14ac:dyDescent="0.15">
      <c r="A21" s="104" t="s">
        <v>179</v>
      </c>
      <c r="B21" s="43" t="e">
        <v>#N/A</v>
      </c>
      <c r="C21" s="43" t="e">
        <v>#REF!</v>
      </c>
      <c r="D21" s="128" t="e">
        <v>#N/A</v>
      </c>
      <c r="E21" s="43" t="e">
        <v>#N/A</v>
      </c>
      <c r="F21" s="128" t="e">
        <v>#N/A</v>
      </c>
      <c r="G21" s="184">
        <v>20</v>
      </c>
      <c r="H21" s="43"/>
      <c r="I21" s="43"/>
      <c r="J21" s="128" t="s">
        <v>66</v>
      </c>
      <c r="L21" s="65"/>
      <c r="M21" s="65"/>
      <c r="N21" s="65"/>
      <c r="O21" s="65"/>
      <c r="P21" s="65"/>
      <c r="Q21" s="65"/>
      <c r="R21" s="65"/>
      <c r="S21" s="65"/>
      <c r="T21" s="65" t="e">
        <v>#N/A</v>
      </c>
    </row>
    <row r="22" spans="1:20" s="76" customFormat="1" ht="3.75" customHeight="1" collapsed="1" x14ac:dyDescent="0.15">
      <c r="A22" s="38"/>
      <c r="B22" s="26"/>
      <c r="C22" s="26"/>
      <c r="D22" s="40"/>
      <c r="E22" s="26"/>
      <c r="F22" s="40"/>
      <c r="G22" s="184">
        <v>21</v>
      </c>
      <c r="H22" s="26"/>
      <c r="I22" s="26"/>
      <c r="J22" s="40"/>
      <c r="L22" s="65"/>
      <c r="M22" s="65"/>
      <c r="N22" s="65"/>
      <c r="O22" s="65"/>
      <c r="P22" s="65"/>
      <c r="Q22" s="65"/>
      <c r="R22" s="65"/>
      <c r="S22" s="65"/>
      <c r="T22" s="65"/>
    </row>
    <row r="23" spans="1:20" s="76" customFormat="1" ht="11.25" customHeight="1" x14ac:dyDescent="0.15">
      <c r="A23" s="124" t="s">
        <v>180</v>
      </c>
      <c r="B23" s="20"/>
      <c r="C23" s="20"/>
      <c r="D23" s="127"/>
      <c r="E23" s="20"/>
      <c r="F23" s="127"/>
      <c r="G23" s="184">
        <v>22</v>
      </c>
      <c r="H23" s="20"/>
      <c r="I23" s="20"/>
      <c r="J23" s="127" t="s">
        <v>66</v>
      </c>
      <c r="L23" s="65"/>
      <c r="M23" s="65"/>
      <c r="N23" s="65"/>
      <c r="O23" s="65"/>
      <c r="P23" s="65"/>
      <c r="Q23" s="65"/>
      <c r="R23" s="65"/>
      <c r="S23" s="65"/>
      <c r="T23" s="65"/>
    </row>
    <row r="24" spans="1:20" s="76" customFormat="1" ht="11.25" customHeight="1" x14ac:dyDescent="0.15">
      <c r="A24" s="104" t="s">
        <v>181</v>
      </c>
      <c r="B24" s="43">
        <v>0.42880417713849417</v>
      </c>
      <c r="C24" s="43">
        <v>0.51924782850501694</v>
      </c>
      <c r="D24" s="82">
        <v>-9.0443651366522779</v>
      </c>
      <c r="E24" s="43">
        <v>0.46675291451498468</v>
      </c>
      <c r="F24" s="82">
        <v>-3.7948737376490516</v>
      </c>
      <c r="G24" s="184">
        <v>23</v>
      </c>
      <c r="H24" s="43">
        <v>0.42880417713849417</v>
      </c>
      <c r="I24" s="43">
        <v>0.51924782850501694</v>
      </c>
      <c r="J24" s="82">
        <v>-9</v>
      </c>
      <c r="K24" s="190"/>
      <c r="L24" s="67">
        <v>0.61579193475434879</v>
      </c>
      <c r="M24" s="67">
        <v>0.61350937352972779</v>
      </c>
      <c r="N24" s="67">
        <v>0.56843020756000562</v>
      </c>
      <c r="O24" s="67">
        <v>0.56448600000000004</v>
      </c>
      <c r="P24" s="67">
        <v>0.51924782850501694</v>
      </c>
      <c r="Q24" s="67">
        <v>0.46883838234029568</v>
      </c>
      <c r="R24" s="67">
        <v>0.49219645193432399</v>
      </c>
      <c r="S24" s="67">
        <v>0.46675291451498468</v>
      </c>
      <c r="T24" s="67">
        <v>0.42880417713849417</v>
      </c>
    </row>
    <row r="25" spans="1:20" s="76" customFormat="1" ht="11.25" customHeight="1" x14ac:dyDescent="0.15">
      <c r="A25" s="104" t="s">
        <v>182</v>
      </c>
      <c r="B25" s="43">
        <v>0.3083266907670113</v>
      </c>
      <c r="C25" s="43">
        <v>0.41611773669171076</v>
      </c>
      <c r="D25" s="82">
        <v>-10.779104592469945</v>
      </c>
      <c r="E25" s="43">
        <v>0.32986767517874926</v>
      </c>
      <c r="F25" s="82">
        <v>-2.1540984411737965</v>
      </c>
      <c r="G25" s="184">
        <v>24</v>
      </c>
      <c r="H25" s="43">
        <v>0.3083266907670113</v>
      </c>
      <c r="I25" s="43">
        <v>0.41611773669171076</v>
      </c>
      <c r="J25" s="82">
        <v>-10.8</v>
      </c>
      <c r="K25" s="190"/>
      <c r="L25" s="67">
        <v>0.29061188526260112</v>
      </c>
      <c r="M25" s="67">
        <v>0.28144209125632558</v>
      </c>
      <c r="N25" s="67">
        <v>0.44763386081775153</v>
      </c>
      <c r="O25" s="67">
        <v>0.34451794445608752</v>
      </c>
      <c r="P25" s="67">
        <v>0.41611773669171076</v>
      </c>
      <c r="Q25" s="67">
        <v>0.31730573911279958</v>
      </c>
      <c r="R25" s="67">
        <v>0.35416878793293971</v>
      </c>
      <c r="S25" s="67">
        <v>0.32986767517874926</v>
      </c>
      <c r="T25" s="67">
        <v>0.3083266907670113</v>
      </c>
    </row>
    <row r="26" spans="1:20" s="76" customFormat="1" ht="11.25" customHeight="1" x14ac:dyDescent="0.15">
      <c r="A26" s="104" t="s">
        <v>183</v>
      </c>
      <c r="B26" s="43">
        <v>0.3580635104525377</v>
      </c>
      <c r="C26" s="43">
        <v>0.28535510829962191</v>
      </c>
      <c r="D26" s="82">
        <v>7.2708402152915799</v>
      </c>
      <c r="E26" s="43">
        <v>0.32208935676634154</v>
      </c>
      <c r="F26" s="82">
        <v>3.5974153686196164</v>
      </c>
      <c r="G26" s="184">
        <v>25</v>
      </c>
      <c r="H26" s="43">
        <v>0.3580635104525377</v>
      </c>
      <c r="I26" s="43">
        <v>0.28535510829962191</v>
      </c>
      <c r="J26" s="82">
        <v>7.3</v>
      </c>
      <c r="K26" s="190"/>
      <c r="L26" s="67">
        <v>0.25288326858838395</v>
      </c>
      <c r="M26" s="67">
        <v>0.20895082656835928</v>
      </c>
      <c r="N26" s="67">
        <v>0.23394372482173084</v>
      </c>
      <c r="O26" s="67">
        <v>0.2405231159785183</v>
      </c>
      <c r="P26" s="67">
        <v>0.28535510829962191</v>
      </c>
      <c r="Q26" s="67">
        <v>0.32810160277513439</v>
      </c>
      <c r="R26" s="67">
        <v>0.31785445906622972</v>
      </c>
      <c r="S26" s="67">
        <v>0.32208935676634154</v>
      </c>
      <c r="T26" s="67">
        <v>0.3580635104525377</v>
      </c>
    </row>
    <row r="27" spans="1:20" s="76" customFormat="1" ht="11.25" customHeight="1" x14ac:dyDescent="0.15">
      <c r="A27" s="104" t="s">
        <v>184</v>
      </c>
      <c r="B27" s="26">
        <v>49.509288016197402</v>
      </c>
      <c r="C27" s="26">
        <v>54.215141860498321</v>
      </c>
      <c r="D27" s="36">
        <v>-8.6799622445139279E-2</v>
      </c>
      <c r="E27" s="26">
        <v>48.26344065977483</v>
      </c>
      <c r="F27" s="36">
        <v>2.5813479921685811E-2</v>
      </c>
      <c r="G27" s="184">
        <v>26</v>
      </c>
      <c r="H27" s="26">
        <v>49.509288016197402</v>
      </c>
      <c r="I27" s="26">
        <v>54.215141860498321</v>
      </c>
      <c r="J27" s="36">
        <v>-8.6799622445139279E-2</v>
      </c>
      <c r="K27" s="190"/>
      <c r="L27" s="65">
        <v>50.792029704531181</v>
      </c>
      <c r="M27" s="65">
        <v>51.467753575304613</v>
      </c>
      <c r="N27" s="65">
        <v>54.631586402583402</v>
      </c>
      <c r="O27" s="65">
        <v>54.641751156592854</v>
      </c>
      <c r="P27" s="65">
        <v>54.215141860498321</v>
      </c>
      <c r="Q27" s="65">
        <v>49.367613168088589</v>
      </c>
      <c r="R27" s="65">
        <v>51.624411084346804</v>
      </c>
      <c r="S27" s="65">
        <v>48.26344065977483</v>
      </c>
      <c r="T27" s="65">
        <v>49.509288016197402</v>
      </c>
    </row>
    <row r="28" spans="1:20" s="76" customFormat="1" ht="11.25" customHeight="1" x14ac:dyDescent="0.15">
      <c r="A28" s="104" t="s">
        <v>185</v>
      </c>
      <c r="B28" s="26">
        <v>309</v>
      </c>
      <c r="C28" s="26">
        <v>350</v>
      </c>
      <c r="D28" s="36">
        <v>-0.1171428571428571</v>
      </c>
      <c r="E28" s="26">
        <v>331</v>
      </c>
      <c r="F28" s="36">
        <v>-6.6465256797583083E-2</v>
      </c>
      <c r="G28" s="184">
        <v>27</v>
      </c>
      <c r="H28" s="26">
        <v>309</v>
      </c>
      <c r="I28" s="26">
        <v>350</v>
      </c>
      <c r="J28" s="36">
        <v>-0.1171428571428571</v>
      </c>
      <c r="K28" s="190"/>
      <c r="L28" s="65">
        <v>249</v>
      </c>
      <c r="M28" s="65">
        <v>346</v>
      </c>
      <c r="N28" s="65">
        <v>340</v>
      </c>
      <c r="O28" s="65">
        <v>279</v>
      </c>
      <c r="P28" s="65">
        <v>350</v>
      </c>
      <c r="Q28" s="65">
        <v>298</v>
      </c>
      <c r="R28" s="65">
        <v>347</v>
      </c>
      <c r="S28" s="65">
        <v>331</v>
      </c>
      <c r="T28" s="65">
        <v>309</v>
      </c>
    </row>
    <row r="29" spans="1:20" s="76" customFormat="1" ht="11.25" customHeight="1" x14ac:dyDescent="0.15">
      <c r="A29" s="131" t="s">
        <v>186</v>
      </c>
      <c r="B29" s="132">
        <v>224.12386660981198</v>
      </c>
      <c r="C29" s="132">
        <v>425.11865760409427</v>
      </c>
      <c r="D29" s="133">
        <v>-0.47279691775246735</v>
      </c>
      <c r="E29" s="132">
        <v>269.19198295677165</v>
      </c>
      <c r="F29" s="133">
        <v>-0.16741997979262613</v>
      </c>
      <c r="G29" s="184">
        <v>28</v>
      </c>
      <c r="H29" s="132">
        <v>224.12386660981187</v>
      </c>
      <c r="I29" s="132">
        <v>425.11865760409421</v>
      </c>
      <c r="J29" s="174">
        <v>-0.47279691775246757</v>
      </c>
      <c r="K29" s="190"/>
      <c r="L29" s="65">
        <v>343.06763250199481</v>
      </c>
      <c r="M29" s="65">
        <v>303.26026298182103</v>
      </c>
      <c r="N29" s="65">
        <v>571.94352591468748</v>
      </c>
      <c r="O29" s="65">
        <v>468.88448670250898</v>
      </c>
      <c r="P29" s="65">
        <v>425.11865760409427</v>
      </c>
      <c r="Q29" s="65">
        <v>266.53062141432616</v>
      </c>
      <c r="R29" s="65">
        <v>279.63098560500646</v>
      </c>
      <c r="S29" s="65">
        <v>269.19198295677165</v>
      </c>
      <c r="T29" s="65">
        <v>224.12386660981198</v>
      </c>
    </row>
    <row r="30" spans="1:20" s="76" customFormat="1" ht="11.25" customHeight="1" x14ac:dyDescent="0.15">
      <c r="A30" s="104"/>
      <c r="B30" s="26"/>
      <c r="C30" s="26"/>
      <c r="D30" s="36"/>
      <c r="E30" s="26"/>
      <c r="F30" s="36"/>
      <c r="G30" s="184">
        <v>29</v>
      </c>
      <c r="H30" s="26"/>
      <c r="I30" s="26"/>
      <c r="J30" s="129"/>
      <c r="L30" s="65"/>
      <c r="M30" s="65"/>
      <c r="N30" s="65"/>
      <c r="O30" s="65"/>
    </row>
    <row r="31" spans="1:20" s="220" customFormat="1" ht="11.25" customHeight="1" x14ac:dyDescent="0.25">
      <c r="A31" s="7" t="s">
        <v>187</v>
      </c>
      <c r="B31" s="7"/>
      <c r="C31" s="7"/>
      <c r="D31" s="7"/>
      <c r="E31" s="7"/>
      <c r="F31" s="7"/>
      <c r="G31" s="221">
        <v>30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customFormat="1" ht="11.25" customHeight="1" x14ac:dyDescent="0.35">
      <c r="B32" s="33"/>
      <c r="G32" s="184"/>
      <c r="J32" s="48"/>
      <c r="K32" s="61"/>
    </row>
    <row r="33" spans="1:20" s="6" customFormat="1" ht="33" customHeight="1" x14ac:dyDescent="0.25">
      <c r="A33" s="29" t="s">
        <v>188</v>
      </c>
      <c r="B33" s="30" t="s">
        <v>225</v>
      </c>
      <c r="C33" s="30" t="s">
        <v>211</v>
      </c>
      <c r="D33" s="30" t="s">
        <v>68</v>
      </c>
      <c r="E33" s="30" t="s">
        <v>214</v>
      </c>
      <c r="F33" s="30" t="s">
        <v>68</v>
      </c>
      <c r="G33" s="184">
        <v>1</v>
      </c>
      <c r="H33" s="60" t="s">
        <v>226</v>
      </c>
      <c r="I33" s="60" t="s">
        <v>216</v>
      </c>
      <c r="J33" s="60" t="s">
        <v>68</v>
      </c>
      <c r="L33" s="30" t="s">
        <v>1</v>
      </c>
      <c r="M33" s="30" t="s">
        <v>2</v>
      </c>
      <c r="N33" s="30" t="s">
        <v>4</v>
      </c>
      <c r="O33" s="30" t="s">
        <v>5</v>
      </c>
      <c r="P33" s="30" t="s">
        <v>211</v>
      </c>
      <c r="Q33" s="30" t="s">
        <v>212</v>
      </c>
      <c r="R33" s="30" t="s">
        <v>213</v>
      </c>
      <c r="S33" s="30" t="s">
        <v>214</v>
      </c>
      <c r="T33" s="5" t="s">
        <v>225</v>
      </c>
    </row>
    <row r="34" spans="1:20" s="6" customFormat="1" ht="3.75" customHeight="1" x14ac:dyDescent="0.25">
      <c r="A34" s="10"/>
      <c r="G34" s="184">
        <v>33</v>
      </c>
      <c r="H34" s="50"/>
      <c r="I34" s="50"/>
      <c r="J34" s="56"/>
      <c r="L34" s="27"/>
    </row>
    <row r="35" spans="1:20" s="6" customFormat="1" ht="11.25" customHeight="1" x14ac:dyDescent="0.25">
      <c r="A35" s="15" t="s">
        <v>189</v>
      </c>
      <c r="B35" s="26"/>
      <c r="C35" s="26"/>
      <c r="D35" s="22"/>
      <c r="E35" s="26"/>
      <c r="F35" s="22"/>
      <c r="G35" s="184">
        <v>34</v>
      </c>
      <c r="H35" s="50"/>
      <c r="I35" s="50"/>
      <c r="J35" s="56"/>
      <c r="L35" s="27"/>
    </row>
    <row r="36" spans="1:20" s="6" customFormat="1" ht="11.25" customHeight="1" x14ac:dyDescent="0.25">
      <c r="A36" s="9" t="s">
        <v>190</v>
      </c>
      <c r="B36" s="37">
        <v>0.3083266907670113</v>
      </c>
      <c r="C36" s="37">
        <v>0.41611773669171076</v>
      </c>
      <c r="D36" s="39" t="s">
        <v>227</v>
      </c>
      <c r="E36" s="37">
        <v>0.32986767517874926</v>
      </c>
      <c r="F36" s="39" t="s">
        <v>228</v>
      </c>
      <c r="G36" s="184">
        <v>35</v>
      </c>
      <c r="H36" s="37">
        <v>0.3083266907670113</v>
      </c>
      <c r="I36" s="37">
        <v>0.41611773669171076</v>
      </c>
      <c r="J36" s="129">
        <v>-10.8</v>
      </c>
      <c r="L36" s="37">
        <v>0.29061188526260112</v>
      </c>
      <c r="M36" s="37">
        <v>0.28144209125632558</v>
      </c>
      <c r="N36" s="37">
        <v>0.44763386081775153</v>
      </c>
      <c r="O36" s="37">
        <v>0.34451794445608752</v>
      </c>
      <c r="P36" s="37">
        <v>0.41611773669171076</v>
      </c>
      <c r="Q36" s="37">
        <v>0.31730573911279958</v>
      </c>
      <c r="R36" s="37">
        <v>0.35416878793293971</v>
      </c>
      <c r="S36" s="37">
        <v>0.32986767517874926</v>
      </c>
      <c r="T36" s="37">
        <v>0.3083266907670113</v>
      </c>
    </row>
    <row r="37" spans="1:20" s="12" customFormat="1" ht="11.25" customHeight="1" x14ac:dyDescent="0.25">
      <c r="A37" s="9" t="s">
        <v>192</v>
      </c>
      <c r="B37" s="37">
        <v>0.3580635104525377</v>
      </c>
      <c r="C37" s="37">
        <v>0.28535510829962191</v>
      </c>
      <c r="D37" s="39" t="s">
        <v>229</v>
      </c>
      <c r="E37" s="37">
        <v>0.32208935676634154</v>
      </c>
      <c r="F37" s="39" t="s">
        <v>230</v>
      </c>
      <c r="G37" s="184">
        <v>36</v>
      </c>
      <c r="H37" s="37">
        <v>0.3580635104525377</v>
      </c>
      <c r="I37" s="37">
        <v>0.28535510829962191</v>
      </c>
      <c r="J37" s="129">
        <v>7.3</v>
      </c>
      <c r="L37" s="37">
        <v>0.25288326858838395</v>
      </c>
      <c r="M37" s="37">
        <v>0.20895082656835928</v>
      </c>
      <c r="N37" s="37">
        <v>0.23394372482173084</v>
      </c>
      <c r="O37" s="37">
        <v>0.2405231159785183</v>
      </c>
      <c r="P37" s="37">
        <v>0.28535510829962191</v>
      </c>
      <c r="Q37" s="37">
        <v>0.32810160277513439</v>
      </c>
      <c r="R37" s="37">
        <v>0.31785445906622972</v>
      </c>
      <c r="S37" s="37">
        <v>0.32208935676634154</v>
      </c>
      <c r="T37" s="37">
        <v>0.3580635104525377</v>
      </c>
    </row>
    <row r="38" spans="1:20" s="6" customFormat="1" ht="3.75" customHeight="1" x14ac:dyDescent="0.25">
      <c r="A38" s="10"/>
      <c r="G38" s="184">
        <v>37</v>
      </c>
      <c r="H38" s="27"/>
      <c r="I38" s="27"/>
      <c r="J38" s="56"/>
      <c r="L38" s="27"/>
      <c r="M38" s="27"/>
      <c r="N38" s="27"/>
      <c r="O38" s="27"/>
      <c r="P38" s="27"/>
      <c r="Q38" s="27"/>
      <c r="R38" s="27"/>
      <c r="S38" s="27"/>
      <c r="T38" s="27"/>
    </row>
    <row r="39" spans="1:20" s="6" customFormat="1" ht="11.25" customHeight="1" x14ac:dyDescent="0.25">
      <c r="A39" s="15" t="s">
        <v>193</v>
      </c>
      <c r="B39" s="26"/>
      <c r="C39" s="26"/>
      <c r="D39" s="22"/>
      <c r="E39" s="26"/>
      <c r="F39" s="22"/>
      <c r="G39" s="184">
        <v>38</v>
      </c>
      <c r="H39" s="27"/>
      <c r="I39" s="27"/>
      <c r="J39" s="56"/>
      <c r="L39" s="27"/>
      <c r="M39" s="27"/>
      <c r="N39" s="27"/>
      <c r="O39" s="27"/>
      <c r="P39" s="27"/>
      <c r="Q39" s="27"/>
      <c r="R39" s="27"/>
      <c r="S39" s="27"/>
      <c r="T39" s="27"/>
    </row>
    <row r="40" spans="1:20" s="6" customFormat="1" ht="11.25" customHeight="1" x14ac:dyDescent="0.25">
      <c r="A40" s="9" t="s">
        <v>190</v>
      </c>
      <c r="B40" s="37">
        <v>0.42304738946560122</v>
      </c>
      <c r="C40" s="37">
        <v>0.60760877307067762</v>
      </c>
      <c r="D40" s="39" t="s">
        <v>231</v>
      </c>
      <c r="E40" s="37">
        <v>0.47198510528323118</v>
      </c>
      <c r="F40" s="39" t="s">
        <v>232</v>
      </c>
      <c r="G40" s="184">
        <v>39</v>
      </c>
      <c r="H40" s="37">
        <v>0.42304738946560122</v>
      </c>
      <c r="I40" s="37">
        <v>0.60760877307067762</v>
      </c>
      <c r="J40" s="129">
        <v>-18.5</v>
      </c>
      <c r="L40" s="37">
        <v>0.56093126028183293</v>
      </c>
      <c r="M40" s="37">
        <v>0.50384877994616561</v>
      </c>
      <c r="N40" s="37">
        <v>0.67336762922711135</v>
      </c>
      <c r="O40" s="37">
        <v>0.54624144497063543</v>
      </c>
      <c r="P40" s="37">
        <v>0.60760877307067762</v>
      </c>
      <c r="Q40" s="37">
        <v>0.46092215144778659</v>
      </c>
      <c r="R40" s="37">
        <v>0.39538244535626654</v>
      </c>
      <c r="S40" s="37">
        <v>0.47198510528323118</v>
      </c>
      <c r="T40" s="37">
        <v>0.42304738946560122</v>
      </c>
    </row>
    <row r="41" spans="1:20" s="12" customFormat="1" ht="11.25" customHeight="1" x14ac:dyDescent="0.25">
      <c r="A41" s="9" t="s">
        <v>192</v>
      </c>
      <c r="B41" s="37">
        <v>0.56068584712632785</v>
      </c>
      <c r="C41" s="37">
        <v>0.46052129744357206</v>
      </c>
      <c r="D41" s="39" t="s">
        <v>233</v>
      </c>
      <c r="E41" s="37">
        <v>0.48505573089355913</v>
      </c>
      <c r="F41" s="39" t="s">
        <v>234</v>
      </c>
      <c r="G41" s="184">
        <v>40</v>
      </c>
      <c r="H41" s="37">
        <v>0.56068584712632785</v>
      </c>
      <c r="I41" s="37">
        <v>0.46052129744357206</v>
      </c>
      <c r="J41" s="129">
        <v>10</v>
      </c>
      <c r="L41" s="37">
        <v>0.49284586867235919</v>
      </c>
      <c r="M41" s="37">
        <v>0.422578085081732</v>
      </c>
      <c r="N41" s="37">
        <v>0.42849201688874883</v>
      </c>
      <c r="O41" s="37">
        <v>0.43074632865229057</v>
      </c>
      <c r="P41" s="37">
        <v>0.46052129744357206</v>
      </c>
      <c r="Q41" s="37">
        <v>0.48657336938856971</v>
      </c>
      <c r="R41" s="37">
        <v>0.49915565853292154</v>
      </c>
      <c r="S41" s="37">
        <v>0.48505573089355913</v>
      </c>
      <c r="T41" s="37">
        <v>0.56068584712632785</v>
      </c>
    </row>
    <row r="42" spans="1:20" s="6" customFormat="1" ht="3.75" customHeight="1" x14ac:dyDescent="0.25">
      <c r="A42" s="10"/>
      <c r="G42" s="184">
        <v>41</v>
      </c>
      <c r="H42" s="27"/>
      <c r="I42" s="27"/>
      <c r="J42" s="56"/>
      <c r="L42" s="27"/>
      <c r="M42" s="27"/>
      <c r="N42" s="27"/>
      <c r="O42" s="27"/>
      <c r="P42" s="27"/>
      <c r="Q42" s="27"/>
      <c r="R42" s="27"/>
      <c r="S42" s="27"/>
      <c r="T42" s="27"/>
    </row>
    <row r="43" spans="1:20" s="6" customFormat="1" ht="11.25" customHeight="1" x14ac:dyDescent="0.25">
      <c r="A43" s="15" t="s">
        <v>194</v>
      </c>
      <c r="B43" s="26"/>
      <c r="C43" s="26"/>
      <c r="D43" s="22"/>
      <c r="E43" s="26"/>
      <c r="F43" s="22"/>
      <c r="G43" s="184">
        <v>42</v>
      </c>
      <c r="H43" s="27"/>
      <c r="I43" s="27"/>
      <c r="J43" s="56"/>
      <c r="L43" s="27"/>
      <c r="M43" s="27"/>
      <c r="N43" s="27"/>
      <c r="O43" s="27"/>
      <c r="P43" s="27"/>
      <c r="Q43" s="27"/>
      <c r="R43" s="27"/>
      <c r="S43" s="27"/>
      <c r="T43" s="27"/>
    </row>
    <row r="44" spans="1:20" s="6" customFormat="1" ht="11.25" customHeight="1" x14ac:dyDescent="0.25">
      <c r="A44" s="9" t="s">
        <v>190</v>
      </c>
      <c r="B44" s="37">
        <v>0.28765880745677097</v>
      </c>
      <c r="C44" s="37">
        <v>0.28515185949636657</v>
      </c>
      <c r="D44" s="39" t="s">
        <v>235</v>
      </c>
      <c r="E44" s="37">
        <v>0.26407010780789814</v>
      </c>
      <c r="F44" s="39" t="s">
        <v>236</v>
      </c>
      <c r="G44" s="184">
        <v>43</v>
      </c>
      <c r="H44" s="37">
        <v>0.28765880745677097</v>
      </c>
      <c r="I44" s="37">
        <v>0.28515185949636657</v>
      </c>
      <c r="J44" s="129">
        <v>0.3</v>
      </c>
      <c r="L44" s="37">
        <v>0.13207187836192327</v>
      </c>
      <c r="M44" s="37">
        <v>0.20013977797276405</v>
      </c>
      <c r="N44" s="37">
        <v>0.26156469462159715</v>
      </c>
      <c r="O44" s="37">
        <v>0.24683548893108279</v>
      </c>
      <c r="P44" s="37">
        <v>0.28515185949636657</v>
      </c>
      <c r="Q44" s="37">
        <v>0.23515103942834101</v>
      </c>
      <c r="R44" s="37">
        <v>0.35778346663667215</v>
      </c>
      <c r="S44" s="37">
        <v>0.26407010780789814</v>
      </c>
      <c r="T44" s="37">
        <v>0.28765880745677097</v>
      </c>
    </row>
    <row r="45" spans="1:20" s="12" customFormat="1" ht="11.25" customHeight="1" x14ac:dyDescent="0.25">
      <c r="A45" s="9" t="s">
        <v>192</v>
      </c>
      <c r="B45" s="37">
        <v>0.18825936858644363</v>
      </c>
      <c r="C45" s="37">
        <v>0.19909564031622828</v>
      </c>
      <c r="D45" s="39" t="s">
        <v>237</v>
      </c>
      <c r="E45" s="37">
        <v>0.19433987113440809</v>
      </c>
      <c r="F45" s="39" t="s">
        <v>238</v>
      </c>
      <c r="G45" s="184">
        <v>44</v>
      </c>
      <c r="H45" s="37">
        <v>0.18825936858644363</v>
      </c>
      <c r="I45" s="37">
        <v>0.19909564031622828</v>
      </c>
      <c r="J45" s="129">
        <v>-1.1000000000000001</v>
      </c>
      <c r="L45" s="37">
        <v>0.18642609070907928</v>
      </c>
      <c r="M45" s="37">
        <v>0.13727173809725166</v>
      </c>
      <c r="N45" s="37">
        <v>0.17120301273225216</v>
      </c>
      <c r="O45" s="37">
        <v>0.16593098186146396</v>
      </c>
      <c r="P45" s="37">
        <v>0.19909564031622828</v>
      </c>
      <c r="Q45" s="37">
        <v>0.20636159846924343</v>
      </c>
      <c r="R45" s="37">
        <v>0.16440475883592606</v>
      </c>
      <c r="S45" s="37">
        <v>0.19433987113440809</v>
      </c>
      <c r="T45" s="37">
        <v>0.18825936858644363</v>
      </c>
    </row>
    <row r="46" spans="1:20" s="6" customFormat="1" ht="3.75" customHeight="1" x14ac:dyDescent="0.25">
      <c r="A46" s="10"/>
      <c r="G46" s="184">
        <v>45</v>
      </c>
      <c r="H46" s="50"/>
      <c r="I46" s="50"/>
      <c r="J46" s="56"/>
      <c r="L46" s="27"/>
      <c r="M46" s="27"/>
      <c r="N46" s="27"/>
      <c r="O46" s="27"/>
      <c r="P46" s="27"/>
      <c r="Q46" s="27"/>
      <c r="R46" s="27"/>
      <c r="S46" s="27"/>
      <c r="T46" s="27"/>
    </row>
    <row r="47" spans="1:20" s="6" customFormat="1" ht="11.25" customHeight="1" x14ac:dyDescent="0.25">
      <c r="A47" s="15" t="s">
        <v>195</v>
      </c>
      <c r="B47" s="26"/>
      <c r="C47" s="26"/>
      <c r="D47" s="22"/>
      <c r="E47" s="26"/>
      <c r="F47" s="22"/>
      <c r="G47" s="184">
        <v>46</v>
      </c>
      <c r="H47" s="27"/>
      <c r="I47" s="27"/>
      <c r="J47" s="56"/>
      <c r="L47" s="27"/>
      <c r="M47" s="27"/>
      <c r="N47" s="27"/>
      <c r="O47" s="27"/>
      <c r="P47" s="27"/>
      <c r="Q47" s="27"/>
      <c r="R47" s="27"/>
      <c r="S47" s="27"/>
      <c r="T47" s="27"/>
    </row>
    <row r="48" spans="1:20" s="6" customFormat="1" ht="11.25" customHeight="1" x14ac:dyDescent="0.25">
      <c r="A48" s="9" t="s">
        <v>190</v>
      </c>
      <c r="B48" s="37">
        <v>0</v>
      </c>
      <c r="C48" s="37">
        <v>3.8898950892935852E-2</v>
      </c>
      <c r="D48" s="39" t="s">
        <v>239</v>
      </c>
      <c r="E48" s="37">
        <v>1.4487121761569746E-4</v>
      </c>
      <c r="F48" s="39" t="s">
        <v>222</v>
      </c>
      <c r="G48" s="184">
        <v>47</v>
      </c>
      <c r="H48" s="37">
        <v>0</v>
      </c>
      <c r="I48" s="37">
        <v>3.8898950892935852E-2</v>
      </c>
      <c r="J48" s="129">
        <v>-3.9</v>
      </c>
      <c r="L48" s="37">
        <v>1.0204453156906936E-2</v>
      </c>
      <c r="M48" s="37">
        <v>4.1237415326420807E-2</v>
      </c>
      <c r="N48" s="37">
        <v>7.3465969888411767E-2</v>
      </c>
      <c r="O48" s="37">
        <v>6.2861726357217693E-2</v>
      </c>
      <c r="P48" s="37">
        <v>3.8898950892935852E-2</v>
      </c>
      <c r="Q48" s="37">
        <v>2.6094974026034581E-2</v>
      </c>
      <c r="R48" s="37">
        <v>0.25103763107740695</v>
      </c>
      <c r="S48" s="37">
        <v>1.4487121761569746E-4</v>
      </c>
      <c r="T48" s="37">
        <v>0</v>
      </c>
    </row>
    <row r="49" spans="1:20" s="12" customFormat="1" ht="11.25" customHeight="1" x14ac:dyDescent="0.25">
      <c r="A49" s="9" t="s">
        <v>192</v>
      </c>
      <c r="B49" s="37">
        <v>6.2707955805732657E-2</v>
      </c>
      <c r="C49" s="37">
        <v>1.6980187964043488E-2</v>
      </c>
      <c r="D49" s="39" t="s">
        <v>240</v>
      </c>
      <c r="E49" s="37">
        <v>4.4085976632319744E-2</v>
      </c>
      <c r="F49" s="39" t="s">
        <v>241</v>
      </c>
      <c r="G49" s="184">
        <v>48</v>
      </c>
      <c r="H49" s="37">
        <v>6.2707955805732657E-2</v>
      </c>
      <c r="I49" s="37">
        <v>1.6980187964043488E-2</v>
      </c>
      <c r="J49" s="129">
        <v>4.5999999999999996</v>
      </c>
      <c r="L49" s="37">
        <v>7.0395265564456543E-4</v>
      </c>
      <c r="M49" s="37">
        <v>1.9832831603567116E-3</v>
      </c>
      <c r="N49" s="37">
        <v>6.5398772307194725E-3</v>
      </c>
      <c r="O49" s="37">
        <v>1.1292400504019397E-2</v>
      </c>
      <c r="P49" s="37">
        <v>1.6980187964043488E-2</v>
      </c>
      <c r="Q49" s="37">
        <v>2.953719490371234E-2</v>
      </c>
      <c r="R49" s="37">
        <v>4.3597595315521639E-2</v>
      </c>
      <c r="S49" s="37">
        <v>4.4085976632319744E-2</v>
      </c>
      <c r="T49" s="37">
        <v>6.2707955805732657E-2</v>
      </c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5B5E7-DE43-420D-B80A-0866644F04B9}">
  <sheetPr codeName="Planilha13">
    <tabColor rgb="FF0050C8"/>
    <pageSetUpPr fitToPage="1"/>
  </sheetPr>
  <dimension ref="A1:T22"/>
  <sheetViews>
    <sheetView showGridLines="0" zoomScale="90" zoomScaleNormal="90" zoomScaleSheetLayoutView="100" workbookViewId="0">
      <pane xSplit="1" ySplit="2" topLeftCell="B3" activePane="bottomRight" state="frozen"/>
      <selection pane="topRight" activeCell="J45" sqref="J45"/>
      <selection pane="bottomLeft" activeCell="J45" sqref="J45"/>
      <selection pane="bottomRight" activeCell="N20" sqref="N20"/>
    </sheetView>
  </sheetViews>
  <sheetFormatPr defaultColWidth="9" defaultRowHeight="12.75" outlineLevelRow="1" outlineLevelCol="1" x14ac:dyDescent="0.25"/>
  <cols>
    <col min="1" max="1" width="31" style="6" customWidth="1"/>
    <col min="2" max="3" width="6" style="6" customWidth="1"/>
    <col min="4" max="4" width="7.09765625" style="6" customWidth="1"/>
    <col min="5" max="5" width="6.19921875" style="6" customWidth="1" outlineLevel="1"/>
    <col min="6" max="6" width="6.8984375" style="6" customWidth="1" outlineLevel="1"/>
    <col min="7" max="7" width="6" style="151" hidden="1" customWidth="1" outlineLevel="1"/>
    <col min="8" max="8" width="0.69921875" style="61" customWidth="1"/>
    <col min="9" max="9" width="7" style="6" bestFit="1" customWidth="1"/>
    <col min="10" max="10" width="7.19921875" style="6" customWidth="1"/>
    <col min="11" max="11" width="7.09765625" style="6" bestFit="1" customWidth="1"/>
    <col min="12" max="12" width="1.69921875" style="6" customWidth="1"/>
    <col min="13" max="13" width="7.3984375" style="6" customWidth="1"/>
    <col min="14" max="15" width="7.3984375" style="6" customWidth="1" outlineLevel="1"/>
    <col min="16" max="20" width="7.3984375" style="6" customWidth="1"/>
    <col min="21" max="37" width="9" style="6"/>
    <col min="38" max="38" width="5.09765625" style="6" customWidth="1"/>
    <col min="39" max="16384" width="9" style="6"/>
  </cols>
  <sheetData>
    <row r="1" spans="1:20" customFormat="1" ht="11.25" customHeight="1" x14ac:dyDescent="0.35">
      <c r="B1" s="33"/>
      <c r="G1" s="108"/>
      <c r="H1" s="66"/>
      <c r="L1" s="17"/>
      <c r="M1" s="33"/>
    </row>
    <row r="2" spans="1:20" ht="33" customHeight="1" x14ac:dyDescent="0.25">
      <c r="A2" s="4" t="s">
        <v>196</v>
      </c>
      <c r="B2" s="30" t="s">
        <v>225</v>
      </c>
      <c r="C2" s="30" t="s">
        <v>211</v>
      </c>
      <c r="D2" s="30" t="s">
        <v>68</v>
      </c>
      <c r="E2" s="30" t="s">
        <v>214</v>
      </c>
      <c r="F2" s="30" t="s">
        <v>68</v>
      </c>
      <c r="G2" s="152" t="s">
        <v>219</v>
      </c>
      <c r="H2" s="112"/>
      <c r="I2" s="32" t="s">
        <v>226</v>
      </c>
      <c r="J2" s="32" t="s">
        <v>216</v>
      </c>
      <c r="K2" s="32" t="s">
        <v>68</v>
      </c>
      <c r="L2" s="17"/>
      <c r="M2" s="30" t="s">
        <v>1</v>
      </c>
      <c r="N2" s="30" t="s">
        <v>2</v>
      </c>
      <c r="O2" s="30" t="s">
        <v>4</v>
      </c>
      <c r="P2" s="30" t="s">
        <v>5</v>
      </c>
      <c r="Q2" s="30" t="s">
        <v>211</v>
      </c>
      <c r="R2" s="30" t="s">
        <v>212</v>
      </c>
      <c r="S2" s="30" t="s">
        <v>213</v>
      </c>
      <c r="T2" s="30" t="s">
        <v>214</v>
      </c>
    </row>
    <row r="3" spans="1:20" ht="3.75" customHeight="1" x14ac:dyDescent="0.25">
      <c r="A3" s="10"/>
      <c r="H3" s="70"/>
      <c r="I3" s="26"/>
      <c r="J3" s="26"/>
      <c r="K3" s="40" t="s">
        <v>66</v>
      </c>
      <c r="L3" s="17"/>
      <c r="M3" s="35"/>
      <c r="N3" s="35"/>
      <c r="O3" s="35"/>
      <c r="P3" s="35"/>
      <c r="Q3" s="35"/>
      <c r="R3" s="35"/>
      <c r="S3" s="35"/>
      <c r="T3" s="35"/>
    </row>
    <row r="4" spans="1:20" ht="12.75" customHeight="1" x14ac:dyDescent="0.25">
      <c r="A4" s="121" t="s">
        <v>10</v>
      </c>
      <c r="B4" s="113">
        <v>25.727760601323709</v>
      </c>
      <c r="C4" s="113">
        <v>29.245772289104977</v>
      </c>
      <c r="D4" s="114">
        <v>-0.12029129041300246</v>
      </c>
      <c r="E4" s="113">
        <v>24.352430728998865</v>
      </c>
      <c r="F4" s="114">
        <v>5.6476081900403541E-2</v>
      </c>
      <c r="G4" s="153">
        <v>-2.7464629196003791</v>
      </c>
      <c r="H4" s="115"/>
      <c r="I4" s="113">
        <v>25.727760601323709</v>
      </c>
      <c r="J4" s="113">
        <v>29.245772289104977</v>
      </c>
      <c r="K4" s="114">
        <v>-0.12029129041300246</v>
      </c>
      <c r="L4" s="17"/>
      <c r="M4" s="21">
        <v>31.064219004547471</v>
      </c>
      <c r="N4" s="21">
        <v>33.371055791179764</v>
      </c>
      <c r="O4" s="21">
        <v>31.191329338468481</v>
      </c>
      <c r="P4" s="21">
        <v>32.28130579284899</v>
      </c>
      <c r="Q4" s="21">
        <v>29.245772289104977</v>
      </c>
      <c r="R4" s="21">
        <v>27.703834181694504</v>
      </c>
      <c r="S4" s="21">
        <v>27.098893648599244</v>
      </c>
      <c r="T4" s="21">
        <v>24.352430728998865</v>
      </c>
    </row>
    <row r="5" spans="1:20" ht="12.75" customHeight="1" x14ac:dyDescent="0.25">
      <c r="A5" s="55" t="s">
        <v>197</v>
      </c>
      <c r="B5" s="167">
        <v>0.24545686440758727</v>
      </c>
      <c r="C5" s="167">
        <v>0.23680106034960005</v>
      </c>
      <c r="D5" s="168">
        <v>0.9</v>
      </c>
      <c r="E5" s="126">
        <v>0.20517318374641685</v>
      </c>
      <c r="F5" s="59">
        <v>4</v>
      </c>
      <c r="G5" s="169"/>
      <c r="H5" s="40"/>
      <c r="I5" s="126">
        <v>0.24545686440758727</v>
      </c>
      <c r="J5" s="126">
        <v>0.23680106034960005</v>
      </c>
      <c r="K5" s="82">
        <v>0.9</v>
      </c>
      <c r="L5" s="17"/>
      <c r="M5" s="37">
        <v>0.30583832032281255</v>
      </c>
      <c r="N5" s="37">
        <v>0.28624033640549429</v>
      </c>
      <c r="O5" s="37">
        <v>0.25655029304023613</v>
      </c>
      <c r="P5" s="37">
        <v>0.25320981117729247</v>
      </c>
      <c r="Q5" s="37">
        <v>0.23680106034960005</v>
      </c>
      <c r="R5" s="37">
        <v>0.23122774151462627</v>
      </c>
      <c r="S5" s="37">
        <v>0.23785053970583908</v>
      </c>
      <c r="T5" s="37">
        <v>0.20517318374641685</v>
      </c>
    </row>
    <row r="6" spans="1:20" ht="3.75" customHeight="1" x14ac:dyDescent="0.25">
      <c r="A6" s="121"/>
      <c r="B6" s="116"/>
      <c r="C6" s="116"/>
      <c r="D6" s="116"/>
      <c r="E6" s="117"/>
      <c r="F6" s="117"/>
      <c r="G6" s="153"/>
      <c r="H6" s="116"/>
      <c r="I6" s="116"/>
      <c r="J6" s="116"/>
      <c r="K6" s="116"/>
      <c r="L6" s="17"/>
      <c r="M6" s="35"/>
      <c r="N6" s="35"/>
      <c r="O6" s="35"/>
      <c r="P6" s="35"/>
      <c r="Q6" s="35"/>
      <c r="R6" s="35"/>
      <c r="S6" s="35"/>
      <c r="T6" s="35"/>
    </row>
    <row r="7" spans="1:20" s="12" customFormat="1" ht="12.75" customHeight="1" x14ac:dyDescent="0.25">
      <c r="A7" s="121" t="s">
        <v>12</v>
      </c>
      <c r="B7" s="113">
        <v>25.251423331835468</v>
      </c>
      <c r="C7" s="113">
        <v>17.044986580402909</v>
      </c>
      <c r="D7" s="114">
        <v>0.48145750732756376</v>
      </c>
      <c r="E7" s="113">
        <v>19.025984116284597</v>
      </c>
      <c r="F7" s="114">
        <v>0.32720721185835711</v>
      </c>
      <c r="G7" s="153">
        <v>-2.9871705099023025</v>
      </c>
      <c r="H7" s="115"/>
      <c r="I7" s="113">
        <v>25.251423331835468</v>
      </c>
      <c r="J7" s="113">
        <v>17.044986580402909</v>
      </c>
      <c r="K7" s="114">
        <v>0.48145750732756376</v>
      </c>
      <c r="L7" s="17"/>
      <c r="M7" s="21">
        <v>15.938923883632873</v>
      </c>
      <c r="N7" s="21">
        <v>23.870527116941833</v>
      </c>
      <c r="O7" s="21">
        <v>18.607296481880788</v>
      </c>
      <c r="P7" s="21">
        <v>17.975694463026201</v>
      </c>
      <c r="Q7" s="21">
        <v>17.044986580402909</v>
      </c>
      <c r="R7" s="21">
        <v>19.856652948667129</v>
      </c>
      <c r="S7" s="21">
        <v>22.0131546261869</v>
      </c>
      <c r="T7" s="21">
        <v>19.025984116284597</v>
      </c>
    </row>
    <row r="8" spans="1:20" s="12" customFormat="1" ht="12.75" customHeight="1" x14ac:dyDescent="0.25">
      <c r="A8" s="55" t="s">
        <v>198</v>
      </c>
      <c r="B8" s="167">
        <v>0.31520143400048989</v>
      </c>
      <c r="C8" s="167">
        <v>0.28886424224180079</v>
      </c>
      <c r="D8" s="168">
        <v>2.6</v>
      </c>
      <c r="E8" s="126">
        <v>0.27932591365255366</v>
      </c>
      <c r="F8" s="59">
        <v>3.6</v>
      </c>
      <c r="G8" s="169"/>
      <c r="H8" s="40"/>
      <c r="I8" s="126">
        <v>0.31520143400048989</v>
      </c>
      <c r="J8" s="126">
        <v>0.28886424224180079</v>
      </c>
      <c r="K8" s="82">
        <v>2.6</v>
      </c>
      <c r="L8" s="17"/>
      <c r="M8" s="37">
        <v>0.2864794336461618</v>
      </c>
      <c r="N8" s="37">
        <v>0.33621307419887797</v>
      </c>
      <c r="O8" s="37">
        <v>0.30645030663376127</v>
      </c>
      <c r="P8" s="37">
        <v>0.2626547316112286</v>
      </c>
      <c r="Q8" s="37">
        <v>0.28886424224180079</v>
      </c>
      <c r="R8" s="37">
        <v>0.33078290694475126</v>
      </c>
      <c r="S8" s="37">
        <v>0.30970017096350677</v>
      </c>
      <c r="T8" s="37">
        <v>0.27932591365255366</v>
      </c>
    </row>
    <row r="9" spans="1:20" ht="3.75" customHeight="1" x14ac:dyDescent="0.25">
      <c r="A9" s="122"/>
      <c r="B9" s="116"/>
      <c r="C9" s="116"/>
      <c r="D9" s="116"/>
      <c r="E9" s="117"/>
      <c r="F9" s="117"/>
      <c r="G9" s="153"/>
      <c r="H9" s="116"/>
      <c r="I9" s="116"/>
      <c r="J9" s="116"/>
      <c r="K9" s="116"/>
      <c r="L9" s="17"/>
      <c r="M9" s="35"/>
      <c r="N9" s="35"/>
      <c r="O9" s="35"/>
      <c r="P9" s="35"/>
      <c r="Q9" s="35"/>
      <c r="R9" s="35"/>
      <c r="S9" s="35"/>
      <c r="T9" s="35"/>
    </row>
    <row r="10" spans="1:20" s="12" customFormat="1" ht="12.75" customHeight="1" x14ac:dyDescent="0.25">
      <c r="A10" s="121" t="s">
        <v>11</v>
      </c>
      <c r="B10" s="113">
        <v>3.1509644600950959</v>
      </c>
      <c r="C10" s="113">
        <v>3.8259026623746979</v>
      </c>
      <c r="D10" s="114">
        <v>-0.1764128002829729</v>
      </c>
      <c r="E10" s="113">
        <v>-4.7145599223194257</v>
      </c>
      <c r="F10" s="114">
        <v>-1.6683475259648231</v>
      </c>
      <c r="G10" s="153">
        <v>-3.4211211524895075</v>
      </c>
      <c r="H10" s="115"/>
      <c r="I10" s="113">
        <v>3.1509644600950959</v>
      </c>
      <c r="J10" s="113">
        <v>3.8259026623746979</v>
      </c>
      <c r="K10" s="114">
        <v>-0.1764128002829729</v>
      </c>
      <c r="L10" s="17"/>
      <c r="M10" s="21">
        <v>13.008144694167713</v>
      </c>
      <c r="N10" s="21">
        <v>12.316905634936877</v>
      </c>
      <c r="O10" s="21">
        <v>9.5988907259647096</v>
      </c>
      <c r="P10" s="21">
        <v>8.4333439525398433</v>
      </c>
      <c r="Q10" s="21">
        <v>3.8259026623746979</v>
      </c>
      <c r="R10" s="21">
        <v>4.1025342062488273</v>
      </c>
      <c r="S10" s="21">
        <v>-1.2934387698299179</v>
      </c>
      <c r="T10" s="21">
        <v>-4.7145599223194257</v>
      </c>
    </row>
    <row r="11" spans="1:20" s="12" customFormat="1" ht="12.75" customHeight="1" x14ac:dyDescent="0.25">
      <c r="A11" s="55" t="s">
        <v>199</v>
      </c>
      <c r="B11" s="167">
        <v>0.12802255274868349</v>
      </c>
      <c r="C11" s="167">
        <v>6.195811822670514E-2</v>
      </c>
      <c r="D11" s="168">
        <v>6.6</v>
      </c>
      <c r="E11" s="126">
        <v>-0.14689028258063988</v>
      </c>
      <c r="F11" s="59">
        <v>27.5</v>
      </c>
      <c r="G11" s="169"/>
      <c r="H11" s="40"/>
      <c r="I11" s="126">
        <v>0.12802255274868349</v>
      </c>
      <c r="J11" s="126">
        <v>6.195811822670514E-2</v>
      </c>
      <c r="K11" s="82">
        <v>6.6</v>
      </c>
      <c r="L11" s="17"/>
      <c r="M11" s="37">
        <v>0.15488422314261463</v>
      </c>
      <c r="N11" s="37">
        <v>0.12732305203086602</v>
      </c>
      <c r="O11" s="37">
        <v>0.11212731857786067</v>
      </c>
      <c r="P11" s="37">
        <v>0.10340345608870899</v>
      </c>
      <c r="Q11" s="37">
        <v>6.195811822670514E-2</v>
      </c>
      <c r="R11" s="37">
        <v>0.10284121307452732</v>
      </c>
      <c r="S11" s="37">
        <v>-3.9420397162170419E-2</v>
      </c>
      <c r="T11" s="37">
        <v>-0.14689028258063988</v>
      </c>
    </row>
    <row r="12" spans="1:20" ht="3.75" customHeight="1" outlineLevel="1" x14ac:dyDescent="0.25">
      <c r="A12" s="122"/>
      <c r="B12" s="116"/>
      <c r="C12" s="116"/>
      <c r="D12" s="116"/>
      <c r="E12" s="117"/>
      <c r="F12" s="117"/>
      <c r="G12" s="153"/>
      <c r="H12" s="116"/>
      <c r="I12" s="116"/>
      <c r="J12" s="116"/>
      <c r="K12" s="116"/>
      <c r="L12" s="17"/>
      <c r="M12" s="35"/>
      <c r="N12" s="35"/>
      <c r="O12" s="35"/>
      <c r="P12" s="35"/>
      <c r="Q12" s="35"/>
      <c r="R12" s="35"/>
      <c r="S12" s="35"/>
      <c r="T12" s="35"/>
    </row>
    <row r="13" spans="1:20" ht="12.75" customHeight="1" x14ac:dyDescent="0.25">
      <c r="A13" s="123" t="s">
        <v>200</v>
      </c>
      <c r="B13" s="118">
        <v>54.130148393254288</v>
      </c>
      <c r="C13" s="118">
        <v>50.11666153188262</v>
      </c>
      <c r="D13" s="119">
        <v>8.0082885385699853E-2</v>
      </c>
      <c r="E13" s="118">
        <v>38.663854922964035</v>
      </c>
      <c r="F13" s="119">
        <v>0.40001943678679064</v>
      </c>
      <c r="G13" s="154">
        <v>-9.1547545819922505</v>
      </c>
      <c r="H13" s="116"/>
      <c r="I13" s="118">
        <v>54.130148393254288</v>
      </c>
      <c r="J13" s="118">
        <v>50.11666153188262</v>
      </c>
      <c r="K13" s="120">
        <v>8.0082885385699853E-2</v>
      </c>
      <c r="L13" s="17"/>
      <c r="M13" s="42">
        <v>60.011287582348075</v>
      </c>
      <c r="N13" s="42">
        <v>69.558488543058601</v>
      </c>
      <c r="O13" s="42">
        <v>59.397516546313973</v>
      </c>
      <c r="P13" s="42">
        <v>58.690344208415041</v>
      </c>
      <c r="Q13" s="42">
        <v>50.11666153188262</v>
      </c>
      <c r="R13" s="42">
        <v>51.663021336610456</v>
      </c>
      <c r="S13" s="42">
        <v>47.818609504956285</v>
      </c>
      <c r="T13" s="42">
        <v>38.663854922964035</v>
      </c>
    </row>
    <row r="14" spans="1:20" ht="12.75" customHeight="1" x14ac:dyDescent="0.25">
      <c r="A14" s="55" t="s">
        <v>201</v>
      </c>
      <c r="B14" s="24">
        <v>0.2583279748841254</v>
      </c>
      <c r="C14" s="24">
        <v>0.20517728349811587</v>
      </c>
      <c r="D14" s="82">
        <v>5.3</v>
      </c>
      <c r="E14" s="24">
        <v>0.17662649038422848</v>
      </c>
      <c r="F14" s="82">
        <v>8.1999999999999993</v>
      </c>
      <c r="G14" s="170"/>
      <c r="H14" s="70"/>
      <c r="I14" s="24">
        <v>0.2583279748841254</v>
      </c>
      <c r="J14" s="24">
        <v>0.20517728349811587</v>
      </c>
      <c r="K14" s="82">
        <v>5.3</v>
      </c>
      <c r="L14" s="17"/>
      <c r="M14" s="22">
        <v>0.2488089937673536</v>
      </c>
      <c r="N14" s="22">
        <v>0.24464886036944861</v>
      </c>
      <c r="O14" s="22">
        <v>0.22171057366220939</v>
      </c>
      <c r="P14" s="22">
        <v>0.21150853166264849</v>
      </c>
      <c r="Q14" s="22">
        <v>0.20517728349811587</v>
      </c>
      <c r="R14" s="22">
        <v>0.23511717305774482</v>
      </c>
      <c r="S14" s="22">
        <v>0.21952988602283086</v>
      </c>
      <c r="T14" s="22">
        <v>0.17662649038422848</v>
      </c>
    </row>
    <row r="22" spans="8:8" x14ac:dyDescent="0.25">
      <c r="H22" s="66"/>
    </row>
  </sheetData>
  <phoneticPr fontId="23" type="noConversion"/>
  <pageMargins left="0.25" right="0.25" top="0.75" bottom="0.75" header="0.3" footer="0.3"/>
  <pageSetup paperSize="9" scale="5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EEAC-7B3A-4A1C-8737-39C8B022C36A}">
  <sheetPr>
    <tabColor rgb="FF0050C8"/>
  </sheetPr>
  <dimension ref="A1:V184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J31" sqref="J31"/>
    </sheetView>
  </sheetViews>
  <sheetFormatPr defaultColWidth="9" defaultRowHeight="18" outlineLevelRow="1" outlineLevelCol="1" x14ac:dyDescent="0.35"/>
  <cols>
    <col min="1" max="1" width="39" style="6" customWidth="1"/>
    <col min="2" max="2" width="7" style="6" customWidth="1"/>
    <col min="3" max="3" width="7.09765625" style="6" customWidth="1"/>
    <col min="4" max="4" width="7.09765625" style="6" customWidth="1" outlineLevel="1"/>
    <col min="5" max="5" width="7" style="6" customWidth="1" outlineLevel="1" collapsed="1"/>
    <col min="6" max="6" width="7" style="6" customWidth="1" outlineLevel="1"/>
    <col min="7" max="7" width="0.3984375" style="61" customWidth="1"/>
    <col min="8" max="13" width="9.8984375" style="6" customWidth="1" outlineLevel="1"/>
    <col min="14" max="14" width="9.796875" style="6" customWidth="1" outlineLevel="1"/>
    <col min="15" max="16" width="9.59765625" style="6" customWidth="1" outlineLevel="1"/>
    <col min="17" max="17" width="9.59765625" style="6" customWidth="1"/>
    <col min="18" max="18" width="9" style="6"/>
    <col min="23" max="16384" width="9" style="6"/>
  </cols>
  <sheetData>
    <row r="1" spans="1:17" x14ac:dyDescent="0.35">
      <c r="B1" s="33"/>
      <c r="H1" s="33"/>
    </row>
    <row r="2" spans="1:17" ht="33" customHeight="1" x14ac:dyDescent="0.35">
      <c r="A2" s="29" t="s">
        <v>202</v>
      </c>
      <c r="B2" s="142" t="s">
        <v>225</v>
      </c>
      <c r="C2" s="142" t="s">
        <v>211</v>
      </c>
      <c r="D2" s="30" t="s">
        <v>68</v>
      </c>
      <c r="E2" s="142" t="s">
        <v>214</v>
      </c>
      <c r="F2" s="30" t="s">
        <v>68</v>
      </c>
      <c r="G2" s="56"/>
      <c r="H2" s="30" t="s">
        <v>1</v>
      </c>
      <c r="I2" s="30" t="s">
        <v>2</v>
      </c>
      <c r="J2" s="30" t="s">
        <v>4</v>
      </c>
      <c r="K2" s="30" t="s">
        <v>5</v>
      </c>
      <c r="L2" s="30" t="s">
        <v>211</v>
      </c>
      <c r="M2" s="30" t="s">
        <v>212</v>
      </c>
      <c r="N2" s="30" t="s">
        <v>213</v>
      </c>
      <c r="O2" s="30" t="s">
        <v>214</v>
      </c>
      <c r="P2" s="30" t="s">
        <v>225</v>
      </c>
      <c r="Q2" s="157"/>
    </row>
    <row r="3" spans="1:17" ht="3.75" customHeight="1" x14ac:dyDescent="0.35">
      <c r="A3" s="38"/>
      <c r="B3" s="26"/>
      <c r="C3" s="26"/>
      <c r="D3" s="40" t="s">
        <v>66</v>
      </c>
      <c r="E3" s="26"/>
      <c r="F3" s="40" t="s">
        <v>66</v>
      </c>
      <c r="G3" s="66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s="12" customFormat="1" ht="12.75" outlineLevel="1" x14ac:dyDescent="0.25">
      <c r="A4" s="51" t="s">
        <v>18</v>
      </c>
      <c r="B4" s="42">
        <v>209.5404046640117</v>
      </c>
      <c r="C4" s="42">
        <v>244.26028397214276</v>
      </c>
      <c r="D4" s="47">
        <v>-0.14214295809174926</v>
      </c>
      <c r="E4" s="42">
        <v>218.90179009307005</v>
      </c>
      <c r="F4" s="47">
        <v>-4.2765230129357068E-2</v>
      </c>
      <c r="G4" s="70"/>
      <c r="H4" s="42">
        <v>241.19420553768663</v>
      </c>
      <c r="I4" s="42">
        <v>284.3196916511979</v>
      </c>
      <c r="J4" s="42">
        <v>267.90565540103643</v>
      </c>
      <c r="K4" s="42">
        <v>277.48452389629779</v>
      </c>
      <c r="L4" s="42">
        <v>244.26028397214276</v>
      </c>
      <c r="M4" s="42">
        <v>219.73308314625751</v>
      </c>
      <c r="N4" s="42">
        <v>217.82277744171566</v>
      </c>
      <c r="O4" s="42">
        <v>218.90179009307005</v>
      </c>
      <c r="P4" s="42">
        <v>209.5404046640117</v>
      </c>
      <c r="Q4" s="35"/>
    </row>
    <row r="5" spans="1:17" ht="3.75" customHeight="1" outlineLevel="1" x14ac:dyDescent="0.35">
      <c r="A5" s="38"/>
      <c r="B5" s="21"/>
      <c r="C5" s="21"/>
      <c r="D5" s="52"/>
      <c r="E5" s="21"/>
      <c r="F5" s="52"/>
      <c r="G5" s="70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s="12" customFormat="1" ht="12.75" x14ac:dyDescent="0.25">
      <c r="A6" s="51" t="s">
        <v>203</v>
      </c>
      <c r="B6" s="42">
        <v>43.886515658045809</v>
      </c>
      <c r="C6" s="42">
        <v>73.395032469770726</v>
      </c>
      <c r="D6" s="47">
        <v>-0.40205059959444278</v>
      </c>
      <c r="E6" s="42">
        <v>36.384571898545026</v>
      </c>
      <c r="F6" s="47">
        <v>0.20618474721701419</v>
      </c>
      <c r="G6" s="72"/>
      <c r="H6" s="42">
        <v>134.2000069543048</v>
      </c>
      <c r="I6" s="42">
        <v>122.35383059431459</v>
      </c>
      <c r="J6" s="42">
        <v>108.63912941114596</v>
      </c>
      <c r="K6" s="42">
        <v>88.791545858124422</v>
      </c>
      <c r="L6" s="42">
        <v>73.395032469770726</v>
      </c>
      <c r="M6" s="42">
        <v>67.46634892297773</v>
      </c>
      <c r="N6" s="42">
        <v>58.381889033167731</v>
      </c>
      <c r="O6" s="42">
        <v>36.384571898545026</v>
      </c>
      <c r="P6" s="42">
        <v>43.886515658045809</v>
      </c>
      <c r="Q6" s="35"/>
    </row>
    <row r="7" spans="1:17" ht="3.75" customHeight="1" x14ac:dyDescent="0.35">
      <c r="A7" s="38"/>
      <c r="B7" s="21"/>
      <c r="C7" s="21"/>
      <c r="D7" s="52"/>
      <c r="E7" s="21"/>
      <c r="F7" s="52"/>
      <c r="G7" s="70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7" x14ac:dyDescent="0.35">
      <c r="A8" s="10" t="s">
        <v>204</v>
      </c>
      <c r="B8" s="21">
        <v>0.92862725051297867</v>
      </c>
      <c r="C8" s="21">
        <v>13.787938494319098</v>
      </c>
      <c r="D8" s="48">
        <v>-0.93264930425272852</v>
      </c>
      <c r="E8" s="21">
        <v>4.2362430007357288</v>
      </c>
      <c r="F8" s="48">
        <v>-0.78078990030748963</v>
      </c>
      <c r="G8" s="70"/>
      <c r="H8" s="21">
        <v>-16.747693109638686</v>
      </c>
      <c r="I8" s="21">
        <v>-7.1059704196386901</v>
      </c>
      <c r="J8" s="21">
        <v>11.670935314689791</v>
      </c>
      <c r="K8" s="21">
        <v>15.2731515643191</v>
      </c>
      <c r="L8" s="21">
        <v>13.787938494319098</v>
      </c>
      <c r="M8" s="21">
        <v>14.667678544319097</v>
      </c>
      <c r="N8" s="21">
        <v>4.4756894399906182</v>
      </c>
      <c r="O8" s="21">
        <v>4.2362430007357288</v>
      </c>
      <c r="P8" s="21">
        <v>0.92862725051297867</v>
      </c>
      <c r="Q8" s="21"/>
    </row>
    <row r="9" spans="1:17" s="12" customFormat="1" ht="12.75" x14ac:dyDescent="0.25">
      <c r="A9" s="51" t="s">
        <v>205</v>
      </c>
      <c r="B9" s="42">
        <v>44.815142908558791</v>
      </c>
      <c r="C9" s="42">
        <v>87.182970964089819</v>
      </c>
      <c r="D9" s="47">
        <v>-0.48596449039322254</v>
      </c>
      <c r="E9" s="42">
        <v>40.620814899280752</v>
      </c>
      <c r="F9" s="47">
        <v>0.10325563432633911</v>
      </c>
      <c r="G9" s="70"/>
      <c r="H9" s="42">
        <v>117.45231384466611</v>
      </c>
      <c r="I9" s="42">
        <v>115.24786017467589</v>
      </c>
      <c r="J9" s="42">
        <v>120.31006472583574</v>
      </c>
      <c r="K9" s="42">
        <v>104.06469742244352</v>
      </c>
      <c r="L9" s="42">
        <v>87.182970964089819</v>
      </c>
      <c r="M9" s="42">
        <v>82.134027467296832</v>
      </c>
      <c r="N9" s="42">
        <v>62.857578473158348</v>
      </c>
      <c r="O9" s="42">
        <v>40.620814899280752</v>
      </c>
      <c r="P9" s="42">
        <v>44.815142908558791</v>
      </c>
      <c r="Q9" s="35"/>
    </row>
    <row r="10" spans="1:17" ht="3.75" customHeight="1" x14ac:dyDescent="0.35">
      <c r="A10" s="10"/>
      <c r="B10" s="21"/>
      <c r="C10" s="21"/>
      <c r="D10" s="48" t="s">
        <v>66</v>
      </c>
      <c r="E10" s="21"/>
      <c r="F10" s="48" t="s">
        <v>66</v>
      </c>
      <c r="G10" s="72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1" spans="1:17" ht="11.25" customHeight="1" outlineLevel="1" x14ac:dyDescent="0.35">
      <c r="A11" s="10" t="s">
        <v>206</v>
      </c>
      <c r="B11" s="21">
        <v>640.69799999999998</v>
      </c>
      <c r="C11" s="21">
        <v>639.91</v>
      </c>
      <c r="D11" s="48">
        <v>1.23142316888325E-3</v>
      </c>
      <c r="E11" s="21">
        <v>635.11099999999999</v>
      </c>
      <c r="F11" s="48">
        <v>8.7968874732133884E-3</v>
      </c>
      <c r="G11" s="70"/>
      <c r="H11" s="21">
        <v>630.31299999999999</v>
      </c>
      <c r="I11" s="21">
        <v>639.5</v>
      </c>
      <c r="J11" s="21">
        <v>647.9</v>
      </c>
      <c r="K11" s="21">
        <v>647.79399999999998</v>
      </c>
      <c r="L11" s="21">
        <v>639.91</v>
      </c>
      <c r="M11" s="21">
        <v>643.07899999999995</v>
      </c>
      <c r="N11" s="21">
        <v>644.88300000000004</v>
      </c>
      <c r="O11" s="21">
        <v>635.11099999999999</v>
      </c>
      <c r="P11" s="21">
        <v>640.69799999999998</v>
      </c>
      <c r="Q11" s="21"/>
    </row>
    <row r="12" spans="1:17" ht="11.25" customHeight="1" outlineLevel="1" x14ac:dyDescent="0.35">
      <c r="A12" s="10" t="s">
        <v>207</v>
      </c>
      <c r="B12" s="21">
        <v>594.73599999999988</v>
      </c>
      <c r="C12" s="21">
        <v>704.87200000000007</v>
      </c>
      <c r="D12" s="48">
        <v>-0.15624964532567642</v>
      </c>
      <c r="E12" s="21">
        <v>590.35</v>
      </c>
      <c r="F12" s="48">
        <v>7.4294909799268449E-3</v>
      </c>
      <c r="G12" s="70"/>
      <c r="H12" s="21">
        <v>527.99399999999991</v>
      </c>
      <c r="I12" s="21">
        <v>956.95600000000002</v>
      </c>
      <c r="J12" s="21">
        <v>915.93700000000001</v>
      </c>
      <c r="K12" s="21">
        <v>795.36199999999997</v>
      </c>
      <c r="L12" s="21">
        <v>704.87200000000007</v>
      </c>
      <c r="M12" s="21">
        <v>644.12399999999991</v>
      </c>
      <c r="N12" s="21">
        <v>638.78699999999992</v>
      </c>
      <c r="O12" s="21">
        <v>590.35</v>
      </c>
      <c r="P12" s="21">
        <v>594.73599999999988</v>
      </c>
      <c r="Q12" s="21"/>
    </row>
    <row r="13" spans="1:17" ht="11.25" customHeight="1" outlineLevel="1" x14ac:dyDescent="0.35">
      <c r="A13" s="10" t="s">
        <v>208</v>
      </c>
      <c r="B13" s="21">
        <v>-95.71</v>
      </c>
      <c r="C13" s="21">
        <v>-134.21799999999999</v>
      </c>
      <c r="D13" s="48">
        <v>-0.28690637619395309</v>
      </c>
      <c r="E13" s="21">
        <v>-101.959</v>
      </c>
      <c r="F13" s="48">
        <v>-6.1289341794250718E-2</v>
      </c>
      <c r="G13" s="70"/>
      <c r="H13" s="21">
        <v>-106.545</v>
      </c>
      <c r="I13" s="21">
        <v>-529.51900000000001</v>
      </c>
      <c r="J13" s="21">
        <v>-464.54</v>
      </c>
      <c r="K13" s="21">
        <v>-304.64</v>
      </c>
      <c r="L13" s="21">
        <v>-134.21799999999999</v>
      </c>
      <c r="M13" s="21">
        <v>-72.257000000000005</v>
      </c>
      <c r="N13" s="21">
        <v>-98.501999999999995</v>
      </c>
      <c r="O13" s="21">
        <v>-101.959</v>
      </c>
      <c r="P13" s="21">
        <v>-95.71</v>
      </c>
      <c r="Q13" s="21"/>
    </row>
    <row r="14" spans="1:17" s="12" customFormat="1" ht="12.75" x14ac:dyDescent="0.25">
      <c r="A14" s="51" t="s">
        <v>209</v>
      </c>
      <c r="B14" s="42">
        <v>1139.7239999999997</v>
      </c>
      <c r="C14" s="42">
        <v>1210.5640000000001</v>
      </c>
      <c r="D14" s="47">
        <v>-5.8518178303667012E-2</v>
      </c>
      <c r="E14" s="42">
        <v>1123.502</v>
      </c>
      <c r="F14" s="47">
        <v>1.4438781595404127E-2</v>
      </c>
      <c r="G14" s="72"/>
      <c r="H14" s="42">
        <v>1051.7619999999997</v>
      </c>
      <c r="I14" s="42">
        <v>1066.9370000000001</v>
      </c>
      <c r="J14" s="42">
        <v>1099.297</v>
      </c>
      <c r="K14" s="42">
        <v>1138.5160000000001</v>
      </c>
      <c r="L14" s="42">
        <v>1210.5640000000001</v>
      </c>
      <c r="M14" s="42">
        <v>1214.9459999999999</v>
      </c>
      <c r="N14" s="42">
        <v>1185.1680000000001</v>
      </c>
      <c r="O14" s="42">
        <v>1123.502</v>
      </c>
      <c r="P14" s="42">
        <v>1139.7239999999997</v>
      </c>
      <c r="Q14" s="35"/>
    </row>
    <row r="15" spans="1:17" ht="3.75" customHeight="1" x14ac:dyDescent="0.35">
      <c r="A15" s="38"/>
      <c r="B15" s="21"/>
      <c r="C15" s="21"/>
      <c r="D15" s="48" t="s">
        <v>66</v>
      </c>
      <c r="E15" s="21"/>
      <c r="F15" s="48" t="s">
        <v>66</v>
      </c>
      <c r="G15" s="70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s="12" customFormat="1" ht="12.75" x14ac:dyDescent="0.25">
      <c r="A16" s="51" t="s">
        <v>217</v>
      </c>
      <c r="B16" s="42">
        <v>1131.6129999999998</v>
      </c>
      <c r="C16" s="42">
        <v>1174.54</v>
      </c>
      <c r="D16" s="47">
        <v>-3.6547925145163362E-2</v>
      </c>
      <c r="E16" s="42">
        <v>1131.009</v>
      </c>
      <c r="F16" s="47">
        <v>5.3403642234473025E-4</v>
      </c>
      <c r="G16" s="70"/>
      <c r="H16" s="42">
        <v>855.4699999999998</v>
      </c>
      <c r="I16" s="42">
        <v>931.55200000000002</v>
      </c>
      <c r="J16" s="42">
        <v>969.61661505165614</v>
      </c>
      <c r="K16" s="42">
        <v>1009.569595665</v>
      </c>
      <c r="L16" s="42">
        <v>1174.54</v>
      </c>
      <c r="M16" s="42">
        <v>1176.731</v>
      </c>
      <c r="N16" s="42">
        <v>1161.8420000000001</v>
      </c>
      <c r="O16" s="42">
        <v>1131.009</v>
      </c>
      <c r="P16" s="42">
        <v>1131.6129999999998</v>
      </c>
      <c r="Q16" s="35"/>
    </row>
    <row r="17" spans="1:17" ht="3.75" customHeight="1" x14ac:dyDescent="0.35">
      <c r="A17" s="38"/>
      <c r="B17" s="21"/>
      <c r="C17" s="21"/>
      <c r="D17" s="48" t="s">
        <v>66</v>
      </c>
      <c r="E17" s="21"/>
      <c r="F17" s="48"/>
      <c r="G17" s="70"/>
      <c r="H17" s="21"/>
      <c r="I17" s="21"/>
      <c r="J17" s="21"/>
      <c r="K17" s="21"/>
      <c r="L17" s="21"/>
      <c r="M17" s="21"/>
      <c r="N17" s="21"/>
      <c r="O17" s="21"/>
      <c r="P17" s="21"/>
      <c r="Q17" s="21"/>
    </row>
    <row r="18" spans="1:17" s="12" customFormat="1" ht="12.75" x14ac:dyDescent="0.25">
      <c r="A18" s="51" t="s">
        <v>210</v>
      </c>
      <c r="B18" s="41">
        <v>3.9602888009026761E-2</v>
      </c>
      <c r="C18" s="41">
        <v>7.422733237189863E-2</v>
      </c>
      <c r="D18" s="192">
        <v>-3.5</v>
      </c>
      <c r="E18" s="41">
        <v>3.5915554075414739E-2</v>
      </c>
      <c r="F18" s="192">
        <v>0.4</v>
      </c>
      <c r="G18" s="70"/>
      <c r="H18" s="41">
        <v>0.13729565483847023</v>
      </c>
      <c r="I18" s="41">
        <v>0.12371597095457461</v>
      </c>
      <c r="J18" s="41">
        <v>0.12408003623104813</v>
      </c>
      <c r="K18" s="41">
        <v>0.10307827996136955</v>
      </c>
      <c r="L18" s="41">
        <v>7.422733237189863E-2</v>
      </c>
      <c r="M18" s="41">
        <v>6.9798473455103024E-2</v>
      </c>
      <c r="N18" s="41">
        <v>5.4101657947602466E-2</v>
      </c>
      <c r="O18" s="41">
        <v>3.5915554075414739E-2</v>
      </c>
      <c r="P18" s="41">
        <v>3.9602888009026761E-2</v>
      </c>
      <c r="Q18" s="46"/>
    </row>
    <row r="19" spans="1:17" x14ac:dyDescent="0.35">
      <c r="A19" s="50"/>
      <c r="B19" s="50"/>
      <c r="C19" s="50"/>
      <c r="D19" s="50"/>
      <c r="E19" s="50"/>
      <c r="F19" s="50"/>
      <c r="G19" s="70"/>
    </row>
    <row r="20" spans="1:17" x14ac:dyDescent="0.35">
      <c r="A20" s="50"/>
      <c r="B20" s="50"/>
      <c r="C20" s="54"/>
      <c r="D20" s="53"/>
      <c r="E20" s="50"/>
      <c r="F20" s="50"/>
      <c r="G20" s="70"/>
      <c r="N20"/>
    </row>
    <row r="21" spans="1:17" x14ac:dyDescent="0.35">
      <c r="A21" s="50"/>
      <c r="B21" s="50"/>
      <c r="C21" s="50"/>
      <c r="D21" s="50"/>
      <c r="E21" s="50"/>
      <c r="F21" s="50"/>
      <c r="G21" s="70"/>
    </row>
    <row r="22" spans="1:17" x14ac:dyDescent="0.35">
      <c r="A22" s="50"/>
      <c r="B22" s="50"/>
      <c r="C22" s="50"/>
      <c r="G22" s="70"/>
    </row>
    <row r="23" spans="1:17" x14ac:dyDescent="0.35">
      <c r="A23" s="50"/>
      <c r="B23" s="50"/>
      <c r="C23" s="50"/>
      <c r="G23" s="70"/>
    </row>
    <row r="24" spans="1:17" x14ac:dyDescent="0.35">
      <c r="A24" s="50"/>
      <c r="B24" s="50"/>
      <c r="C24" s="50"/>
      <c r="G24" s="72"/>
    </row>
    <row r="25" spans="1:17" x14ac:dyDescent="0.35">
      <c r="G25" s="49"/>
    </row>
    <row r="26" spans="1:17" x14ac:dyDescent="0.35">
      <c r="G26" s="70"/>
    </row>
    <row r="27" spans="1:17" x14ac:dyDescent="0.35">
      <c r="G27" s="70"/>
    </row>
    <row r="28" spans="1:17" x14ac:dyDescent="0.35">
      <c r="G28" s="70"/>
    </row>
    <row r="29" spans="1:17" x14ac:dyDescent="0.35">
      <c r="G29" s="70"/>
    </row>
    <row r="30" spans="1:17" x14ac:dyDescent="0.35">
      <c r="G30" s="70"/>
    </row>
    <row r="31" spans="1:17" x14ac:dyDescent="0.35">
      <c r="G31" s="70"/>
    </row>
    <row r="32" spans="1:17" x14ac:dyDescent="0.35">
      <c r="G32" s="70"/>
    </row>
    <row r="33" spans="7:7" x14ac:dyDescent="0.35">
      <c r="G33" s="70"/>
    </row>
    <row r="34" spans="7:7" x14ac:dyDescent="0.35">
      <c r="G34" s="70"/>
    </row>
    <row r="35" spans="7:7" x14ac:dyDescent="0.35">
      <c r="G35" s="70"/>
    </row>
    <row r="36" spans="7:7" x14ac:dyDescent="0.35">
      <c r="G36" s="70"/>
    </row>
    <row r="37" spans="7:7" x14ac:dyDescent="0.35">
      <c r="G37" s="70"/>
    </row>
    <row r="38" spans="7:7" x14ac:dyDescent="0.35">
      <c r="G38" s="70"/>
    </row>
    <row r="39" spans="7:7" x14ac:dyDescent="0.35">
      <c r="G39" s="70"/>
    </row>
    <row r="40" spans="7:7" x14ac:dyDescent="0.35">
      <c r="G40" s="70"/>
    </row>
    <row r="41" spans="7:7" x14ac:dyDescent="0.35">
      <c r="G41" s="70"/>
    </row>
    <row r="42" spans="7:7" x14ac:dyDescent="0.35">
      <c r="G42" s="70"/>
    </row>
    <row r="43" spans="7:7" x14ac:dyDescent="0.35">
      <c r="G43" s="70"/>
    </row>
    <row r="44" spans="7:7" x14ac:dyDescent="0.35">
      <c r="G44" s="70"/>
    </row>
    <row r="45" spans="7:7" x14ac:dyDescent="0.35">
      <c r="G45" s="72"/>
    </row>
    <row r="46" spans="7:7" x14ac:dyDescent="0.35">
      <c r="G46" s="49"/>
    </row>
    <row r="47" spans="7:7" x14ac:dyDescent="0.35">
      <c r="G47" s="70"/>
    </row>
    <row r="48" spans="7:7" x14ac:dyDescent="0.35">
      <c r="G48" s="70"/>
    </row>
    <row r="49" spans="7:7" x14ac:dyDescent="0.35">
      <c r="G49" s="72"/>
    </row>
    <row r="50" spans="7:7" x14ac:dyDescent="0.35">
      <c r="G50" s="49"/>
    </row>
    <row r="51" spans="7:7" x14ac:dyDescent="0.35">
      <c r="G51" s="70"/>
    </row>
    <row r="52" spans="7:7" x14ac:dyDescent="0.35">
      <c r="G52" s="70"/>
    </row>
    <row r="53" spans="7:7" x14ac:dyDescent="0.35">
      <c r="G53" s="70"/>
    </row>
    <row r="54" spans="7:7" x14ac:dyDescent="0.35">
      <c r="G54" s="70"/>
    </row>
    <row r="55" spans="7:7" x14ac:dyDescent="0.35">
      <c r="G55" s="70"/>
    </row>
    <row r="56" spans="7:7" x14ac:dyDescent="0.35">
      <c r="G56" s="70"/>
    </row>
    <row r="57" spans="7:7" x14ac:dyDescent="0.35">
      <c r="G57" s="70"/>
    </row>
    <row r="58" spans="7:7" x14ac:dyDescent="0.35">
      <c r="G58" s="72"/>
    </row>
    <row r="59" spans="7:7" x14ac:dyDescent="0.35">
      <c r="G59" s="49"/>
    </row>
    <row r="60" spans="7:7" x14ac:dyDescent="0.35">
      <c r="G60" s="70"/>
    </row>
    <row r="61" spans="7:7" x14ac:dyDescent="0.35">
      <c r="G61" s="74"/>
    </row>
    <row r="62" spans="7:7" x14ac:dyDescent="0.35">
      <c r="G62" s="74"/>
    </row>
    <row r="63" spans="7:7" x14ac:dyDescent="0.35">
      <c r="G63" s="74"/>
    </row>
    <row r="64" spans="7:7" x14ac:dyDescent="0.35">
      <c r="G64" s="74"/>
    </row>
    <row r="65" spans="7:7" x14ac:dyDescent="0.35">
      <c r="G65" s="74"/>
    </row>
    <row r="66" spans="7:7" x14ac:dyDescent="0.35">
      <c r="G66" s="75"/>
    </row>
    <row r="67" spans="7:7" x14ac:dyDescent="0.35">
      <c r="G67" s="74"/>
    </row>
    <row r="68" spans="7:7" x14ac:dyDescent="0.35">
      <c r="G68" s="74"/>
    </row>
    <row r="69" spans="7:7" x14ac:dyDescent="0.35">
      <c r="G69" s="74"/>
    </row>
    <row r="70" spans="7:7" x14ac:dyDescent="0.35">
      <c r="G70" s="74"/>
    </row>
    <row r="71" spans="7:7" x14ac:dyDescent="0.35">
      <c r="G71" s="74"/>
    </row>
    <row r="72" spans="7:7" x14ac:dyDescent="0.35">
      <c r="G72" s="74"/>
    </row>
    <row r="73" spans="7:7" x14ac:dyDescent="0.35">
      <c r="G73" s="74"/>
    </row>
    <row r="74" spans="7:7" x14ac:dyDescent="0.35">
      <c r="G74" s="74"/>
    </row>
    <row r="75" spans="7:7" x14ac:dyDescent="0.35">
      <c r="G75" s="74"/>
    </row>
    <row r="76" spans="7:7" x14ac:dyDescent="0.35">
      <c r="G76" s="75"/>
    </row>
    <row r="77" spans="7:7" x14ac:dyDescent="0.35">
      <c r="G77" s="70"/>
    </row>
    <row r="78" spans="7:7" x14ac:dyDescent="0.35">
      <c r="G78" s="70"/>
    </row>
    <row r="79" spans="7:7" x14ac:dyDescent="0.35">
      <c r="G79" s="72"/>
    </row>
    <row r="80" spans="7:7" x14ac:dyDescent="0.35">
      <c r="G80" s="49"/>
    </row>
    <row r="81" spans="7:7" x14ac:dyDescent="0.35">
      <c r="G81" s="70"/>
    </row>
    <row r="82" spans="7:7" x14ac:dyDescent="0.35">
      <c r="G82" s="70"/>
    </row>
    <row r="83" spans="7:7" x14ac:dyDescent="0.35">
      <c r="G83" s="70"/>
    </row>
    <row r="84" spans="7:7" x14ac:dyDescent="0.35">
      <c r="G84" s="70"/>
    </row>
    <row r="85" spans="7:7" x14ac:dyDescent="0.35">
      <c r="G85" s="70"/>
    </row>
    <row r="86" spans="7:7" x14ac:dyDescent="0.35">
      <c r="G86" s="70"/>
    </row>
    <row r="87" spans="7:7" x14ac:dyDescent="0.35">
      <c r="G87" s="70"/>
    </row>
    <row r="88" spans="7:7" x14ac:dyDescent="0.35">
      <c r="G88" s="70"/>
    </row>
    <row r="89" spans="7:7" x14ac:dyDescent="0.35">
      <c r="G89" s="72"/>
    </row>
    <row r="90" spans="7:7" x14ac:dyDescent="0.35">
      <c r="G90" s="49"/>
    </row>
    <row r="92" spans="7:7" x14ac:dyDescent="0.35">
      <c r="G92" s="50"/>
    </row>
    <row r="135" spans="7:7" x14ac:dyDescent="0.35">
      <c r="G135" s="66"/>
    </row>
    <row r="141" spans="7:7" x14ac:dyDescent="0.35">
      <c r="G141" s="50"/>
    </row>
    <row r="184" spans="7:7" x14ac:dyDescent="0.35">
      <c r="G184" s="66"/>
    </row>
  </sheetData>
  <phoneticPr fontId="23" type="noConversion"/>
  <dataValidations count="1">
    <dataValidation type="list" allowBlank="1" showInputMessage="1" showErrorMessage="1" sqref="B2:C2 E2" xr:uid="{279106ED-0DC1-4522-8F05-B620175D4AFB}">
      <formula1>$H$2:$O$2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Capa</vt:lpstr>
      <vt:lpstr>DRE</vt:lpstr>
      <vt:lpstr>Telecom</vt:lpstr>
      <vt:lpstr>Solar</vt:lpstr>
      <vt:lpstr>Enterprise</vt:lpstr>
      <vt:lpstr>BP</vt:lpstr>
      <vt:lpstr>DFC</vt:lpstr>
      <vt:lpstr>Destaques</vt:lpstr>
      <vt:lpstr>LB</vt:lpstr>
      <vt:lpstr>ROIC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Mendes</dc:creator>
  <cp:keywords/>
  <dc:description/>
  <cp:lastModifiedBy>Bryan</cp:lastModifiedBy>
  <cp:revision/>
  <cp:lastPrinted>2023-03-02T22:08:16Z</cp:lastPrinted>
  <dcterms:created xsi:type="dcterms:W3CDTF">2021-04-12T17:41:18Z</dcterms:created>
  <dcterms:modified xsi:type="dcterms:W3CDTF">2024-05-16T21:37:11Z</dcterms:modified>
  <cp:category/>
  <cp:contentStatus/>
</cp:coreProperties>
</file>